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ntificacion" sheetId="1" r:id="rId4"/>
    <sheet state="visible" name="Seguimiento" sheetId="2" r:id="rId5"/>
    <sheet state="visible" name="Analisis" sheetId="3" r:id="rId6"/>
    <sheet state="hidden" name="Listas" sheetId="4" r:id="rId7"/>
  </sheets>
  <definedNames/>
  <calcPr/>
  <extLst>
    <ext uri="GoogleSheetsCustomDataVersion1">
      <go:sheetsCustomData xmlns:go="http://customooxmlschemas.google.com/" r:id="rId8" roundtripDataSignature="AMtx7mjqoxMhOmGpIeh0XQsNsWCVPHW1Lw=="/>
    </ext>
  </extLst>
</workbook>
</file>

<file path=xl/sharedStrings.xml><?xml version="1.0" encoding="utf-8"?>
<sst xmlns="http://schemas.openxmlformats.org/spreadsheetml/2006/main" count="299" uniqueCount="239">
  <si>
    <t>DIRECCIONAMIENTO ESTRATÉGICO INSTITUCIONAL</t>
  </si>
  <si>
    <t>Código: 2ES-GSC-IND-01</t>
  </si>
  <si>
    <t xml:space="preserve">Fecha:  </t>
  </si>
  <si>
    <t>HOJA DE VIDA DEL INDICADOR</t>
  </si>
  <si>
    <t>Versión:</t>
  </si>
  <si>
    <t>Página</t>
  </si>
  <si>
    <t>IDENTIFICACIÓN</t>
  </si>
  <si>
    <t>NOMBRE DEL INDICADOR</t>
  </si>
  <si>
    <t>Gestión para el mejoramiento del Servicio a la Ciudadanía</t>
  </si>
  <si>
    <t>OBJETIVO DEL INDICADOR</t>
  </si>
  <si>
    <t>Medir la gestión del proceso en términos de oportunidad y satisfacción de la ciudadanía, con el fin de dar bases para actuar en pro del mejoramiento en la prestación del servicio y atención de peticiones virtual y presencialmente.</t>
  </si>
  <si>
    <t>PROCESO AL QUE APORTA</t>
  </si>
  <si>
    <t>ES - Gestión del Servicio a la ciudadanía</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</si>
  <si>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</si>
  <si>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</si>
  <si>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</si>
  <si>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</si>
  <si>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</si>
  <si>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</si>
  <si>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</si>
  <si>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</si>
  <si>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</si>
  <si>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</si>
  <si>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</si>
  <si>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</si>
  <si>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</si>
  <si>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</si>
  <si>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</si>
  <si>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</si>
  <si>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a</t>
  </si>
  <si>
    <t>Cantidad total de peticiones atendidas en el mes</t>
  </si>
  <si>
    <t>Número</t>
  </si>
  <si>
    <t>Promedio de días hábiles de respuesta</t>
  </si>
  <si>
    <t>b/a</t>
  </si>
  <si>
    <t>Días</t>
  </si>
  <si>
    <t>b</t>
  </si>
  <si>
    <t>Sumatoria de los días que tomó atender las peticiones</t>
  </si>
  <si>
    <t>1.2 Oportunidad (atenciones demoradas)</t>
  </si>
  <si>
    <t xml:space="preserve">Conocer el porcentaje de peticiones (PQRS) atendidas en un tiempo superior al promedio del sector, con el fin de mejorar la oportunidad de respuesta. </t>
  </si>
  <si>
    <t>c</t>
  </si>
  <si>
    <t>Cantidad de peticiones atendidas en tiempo superior al promedio (10 días)</t>
  </si>
  <si>
    <t>% peticiones atendidas en más de 10 días</t>
  </si>
  <si>
    <t>c/a</t>
  </si>
  <si>
    <t>%</t>
  </si>
  <si>
    <t>2. SATISFACCIÓN DE LA CIUDADANIA FRENTE A LA ATENCIÓN DE SUS PETICIONES</t>
  </si>
  <si>
    <t>2.1 Satisfacción frente a la atención virtual</t>
  </si>
  <si>
    <t>Conocer el porcentaje de encuestas en las que los ciudadanos califican como regular o mala la atención a sus peticiones mediante el canal virtual, con el fin de emprender acciones que lo reduzcan.</t>
  </si>
  <si>
    <t>Cantidad de encuestas de satisfacción realizadas virtualmente</t>
  </si>
  <si>
    <t>% de encuestas virtuales (insatisfacción)</t>
  </si>
  <si>
    <t>Cantidad de encuestas con respuesta regular y mala</t>
  </si>
  <si>
    <t>2.2 Satisfacción frente a latención presencial</t>
  </si>
  <si>
    <t>Conocer el porcentaje de encuestas en las que los ciudadanos califican como regular o mala la atención a sus peticiones mediante el canal presencial, con el fin de emprender acciones que lo reduzcan.</t>
  </si>
  <si>
    <t>Cantidad de encuestas de satisfacción realizadas en puntos presenciales</t>
  </si>
  <si>
    <t>% de encuestas  presenciales (insatisfacción)</t>
  </si>
  <si>
    <t>3. RACIONALIZACIÓN DE TRÁMITES</t>
  </si>
  <si>
    <t xml:space="preserve">3.1 Trámites y Opas </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</si>
  <si>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</si>
  <si>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</si>
  <si>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  de trámites y OPAS gestionados en el SUIT</t>
  </si>
  <si>
    <t>Cantidad de trámites y Otros procedimientos administrativos (OPAS) idetificados en el inventario de trámites.</t>
  </si>
  <si>
    <t>DEFINICIONES CONCEPTUALES</t>
  </si>
  <si>
    <t>N/A</t>
  </si>
  <si>
    <t>Código:</t>
  </si>
  <si>
    <t xml:space="preserve">versión: </t>
  </si>
  <si>
    <t xml:space="preserve">Fecha: </t>
  </si>
  <si>
    <t>RESPONSABLE DE DILIGENCIAMIENTO</t>
  </si>
  <si>
    <t>Viviana Ortiz Bernal</t>
  </si>
  <si>
    <t>PERIODO REPORTADO</t>
  </si>
  <si>
    <t>Vigencia 2021</t>
  </si>
  <si>
    <t>FECHA DE REPORTE</t>
  </si>
  <si>
    <t>FUENTE DE INFORMACIÓN</t>
  </si>
  <si>
    <t>Base de datos derechos de petición, SDQS  y encuestas de percepción del servicio</t>
  </si>
  <si>
    <t>SEGUIMIENTO</t>
  </si>
  <si>
    <t>Ene.</t>
  </si>
  <si>
    <t>feb.</t>
  </si>
  <si>
    <t>mar.</t>
  </si>
  <si>
    <t>abr.</t>
  </si>
  <si>
    <t>may.</t>
  </si>
  <si>
    <t>jun.</t>
  </si>
  <si>
    <t>jul.</t>
  </si>
  <si>
    <t>ago.</t>
  </si>
  <si>
    <t>sept.</t>
  </si>
  <si>
    <t>oct.</t>
  </si>
  <si>
    <t>nov.</t>
  </si>
  <si>
    <t>dic.</t>
  </si>
  <si>
    <t>RESPONSABLE DEL ANÁLISIS</t>
  </si>
  <si>
    <t>RESULTADOS</t>
  </si>
  <si>
    <t>INDICADOR</t>
  </si>
  <si>
    <t>LINEA BASE 2020</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</si>
  <si>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</si>
  <si>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</si>
  <si>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</si>
  <si>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</si>
  <si>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</si>
  <si>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</si>
  <si>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</si>
  <si>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</si>
  <si>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</si>
  <si>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</si>
  <si>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</si>
  <si>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</si>
  <si>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</si>
  <si>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</si>
  <si>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</si>
  <si>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</si>
  <si>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</si>
  <si>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x ≤ 10</t>
  </si>
  <si>
    <t>10&lt;x&lt;15</t>
  </si>
  <si>
    <t>15 ≤ x</t>
  </si>
  <si>
    <t>No requiere acción</t>
  </si>
  <si>
    <t>x ≤ 2%</t>
  </si>
  <si>
    <t>2%&lt;x&lt;14%</t>
  </si>
  <si>
    <t>14% ≤ x</t>
  </si>
  <si>
    <t>x ≤ 12%</t>
  </si>
  <si>
    <t>12% &lt;x&lt;18%</t>
  </si>
  <si>
    <t>18% ≤ x</t>
  </si>
  <si>
    <t>EXPLICACIÓN</t>
  </si>
  <si>
    <t>Debido a la emergencia sanitaria el Gobierno Nacional a través del Decreto 431 de 2020 duplico los tiempos de respuesta a los derechos de petición, por ello el promedio de días hábiles de atención de las peticiones aumentó la línea base, sin embargo la entidad continua atendiendo en oportunidad las peticiones</t>
  </si>
  <si>
    <t>Respecto al aumento en los días de respuesta de las peticiones ocurre lo mismo que con el indicador anterior, la ampliación de términos incide en el indicador, sin embargo la entidad esta comprometida con la oportunidad de las respuestas y con el fortalecimiento de una cultura de respuesta oportuna.</t>
  </si>
  <si>
    <t>Respecto a las encuestas de satisfacción virtuales según los porcentajes de referencia estamos muy bien, ha habido pocas encuestas con bajas calificaciones, lo que demuestra el compromiso del área de atención al ciudadano y esto se refleja en la percepción de la ciudadanía</t>
  </si>
  <si>
    <t>Respecto de las encuestas presenciales, debido a la emergencia sanitaria no se están desarrollando</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</si>
  <si>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</si>
  <si>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</si>
  <si>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</si>
  <si>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</si>
  <si>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</si>
  <si>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</si>
  <si>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</si>
  <si>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</si>
  <si>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</si>
  <si>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</si>
  <si>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</si>
  <si>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</si>
  <si>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</si>
  <si>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</si>
  <si>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</si>
  <si>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</si>
  <si>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</si>
  <si>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</si>
  <si>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</si>
  <si>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</si>
  <si>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</si>
  <si>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</si>
  <si>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</si>
  <si>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</si>
  <si>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</si>
  <si>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</si>
  <si>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</si>
  <si>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</si>
  <si>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</si>
  <si>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</si>
  <si>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</si>
  <si>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</si>
  <si>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rFont val="Arial Narrow"/>
        <color rgb="FF000000"/>
        <sz val="11.0"/>
      </rPr>
      <t>1.</t>
    </r>
    <r>
      <rPr>
        <rFont val="Calibri"/>
        <color rgb="FF000000"/>
        <sz val="7.0"/>
      </rPr>
      <t xml:space="preserve"> </t>
    </r>
    <r>
      <rPr>
        <rFont val="Calibri"/>
        <color rgb="FF000000"/>
        <sz val="11.0"/>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</si>
  <si>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</si>
  <si>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</si>
  <si>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</si>
  <si>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</si>
  <si>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rFont val="Arial Narrow"/>
        <color theme="1"/>
        <sz val="11.0"/>
      </rPr>
      <t>2.</t>
    </r>
    <r>
      <rPr>
        <rFont val="Calibri"/>
        <color theme="1"/>
        <sz val="7.0"/>
      </rPr>
      <t xml:space="preserve"> </t>
    </r>
    <r>
      <rPr>
        <rFont val="Calibri"/>
        <color rgb="FF000000"/>
        <sz val="11.0"/>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</si>
  <si>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</si>
  <si>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</si>
  <si>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</si>
  <si>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</si>
  <si>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rFont val="Arial Narrow"/>
        <color rgb="FF000000"/>
        <sz val="11.0"/>
      </rPr>
      <t>3.</t>
    </r>
    <r>
      <rPr>
        <rFont val="Calibri"/>
        <color rgb="FF000000"/>
        <sz val="7.0"/>
      </rPr>
      <t xml:space="preserve"> </t>
    </r>
    <r>
      <rPr>
        <rFont val="Calibri"/>
        <color rgb="FF000000"/>
        <sz val="11.0"/>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</si>
  <si>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</si>
  <si>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</si>
  <si>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</si>
  <si>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</si>
  <si>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rFont val="Arial Narrow"/>
        <color rgb="FF000000"/>
        <sz val="11.0"/>
      </rPr>
      <t>4.</t>
    </r>
    <r>
      <rPr>
        <rFont val="Calibri"/>
        <color rgb="FF000000"/>
        <sz val="7.0"/>
      </rPr>
      <t> </t>
    </r>
    <r>
      <rPr>
        <rFont val="Calibri"/>
        <color rgb="FF000000"/>
        <sz val="11.0"/>
      </rPr>
      <t>Fortalecer las estrategias de comunicación, difusión y divulgación de la oferta institucional y de otros agentes del campo artístico, a través de medios masivos, alternativos y comunitarios, para alcanzar y fidelizar los grupos de interés de la entidad.</t>
    </r>
  </si>
  <si>
    <t>996 - Integración entre el arte, la cultura científica, la tecnología y la ciudad</t>
  </si>
  <si>
    <t xml:space="preserve">Información y Comunicación </t>
  </si>
  <si>
    <t>Transparencia, acceso a la información pública y lucha contra la corrupción</t>
  </si>
  <si>
    <r>
      <rPr>
        <rFont val="Arial Narrow"/>
        <color rgb="FF000000"/>
        <sz val="11.0"/>
      </rPr>
      <t>5.</t>
    </r>
    <r>
      <rPr>
        <rFont val="Calibri"/>
        <color rgb="FF000000"/>
        <sz val="7.0"/>
      </rPr>
      <t xml:space="preserve"> </t>
    </r>
    <r>
      <rPr>
        <rFont val="Calibri"/>
        <color rgb="FF000000"/>
        <sz val="11.0"/>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</si>
  <si>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</si>
  <si>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</si>
  <si>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</si>
  <si>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rFont val="Arial Narrow"/>
        <color rgb="FF000000"/>
        <sz val="11.0"/>
      </rPr>
      <t>6.</t>
    </r>
    <r>
      <rPr>
        <rFont val="Calibri"/>
        <color rgb="FF000000"/>
        <sz val="7.0"/>
      </rPr>
      <t xml:space="preserve"> </t>
    </r>
    <r>
      <rPr>
        <rFont val="Calibri"/>
        <color rgb="FF000000"/>
        <sz val="11.0"/>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</si>
  <si>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</si>
  <si>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</si>
  <si>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</si>
  <si>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</si>
  <si>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rFont val="Arial Narrow"/>
        <color rgb="FF000000"/>
        <sz val="11.0"/>
      </rPr>
      <t>7.</t>
    </r>
    <r>
      <rPr>
        <rFont val="Calibri"/>
        <color rgb="FF000000"/>
        <sz val="7.0"/>
      </rPr>
      <t xml:space="preserve"> </t>
    </r>
    <r>
      <rPr>
        <rFont val="Calibri"/>
        <color rgb="FF000000"/>
        <sz val="11.0"/>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</si>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</sst>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_(* #,##0.0_);_(* \(#,##0.0\);_(* &quot;-&quot;??_);_(@_)"/>
    <numFmt numFmtId="166" formatCode="0.0"/>
    <numFmt numFmtId="167" formatCode="0.0%"/>
  </numFmts>
  <fonts count="12">
    <font>
      <sz val="11.0"/>
      <color rgb="FF000000"/>
      <name val="Calibri"/>
    </font>
    <font>
      <sz val="11.0"/>
      <color rgb="FF000000"/>
      <name val="Arial Narrow"/>
    </font>
    <font>
      <b/>
      <sz val="11.0"/>
      <color rgb="FF000000"/>
      <name val="Arial Narrow"/>
    </font>
    <font/>
    <font>
      <b/>
      <sz val="11.0"/>
      <color theme="1"/>
      <name val="Arial Narrow"/>
    </font>
    <font>
      <sz val="11.0"/>
      <color rgb="FFFF0000"/>
      <name val="Arial Narrow"/>
    </font>
    <font>
      <sz val="11.0"/>
      <color theme="1"/>
      <name val="Arial Narrow"/>
    </font>
    <font>
      <sz val="11.0"/>
      <color rgb="FF000000"/>
      <name val="Arial"/>
    </font>
    <font>
      <sz val="11.0"/>
      <color theme="1"/>
      <name val="Arial"/>
    </font>
    <font>
      <sz val="10.0"/>
      <color rgb="FF000000"/>
      <name val="Arial Narrow"/>
    </font>
    <font>
      <sz val="9.0"/>
      <color rgb="FF000000"/>
      <name val="Arial Narrow"/>
    </font>
    <font>
      <b/>
      <sz val="14.0"/>
      <color rgb="FF000000"/>
      <name val="Arial Narrow"/>
    </font>
  </fonts>
  <fills count="16">
    <fill>
      <patternFill patternType="none"/>
    </fill>
    <fill>
      <patternFill patternType="lightGray"/>
    </fill>
    <fill>
      <patternFill patternType="solid">
        <fgColor rgb="FF6D9EEB"/>
        <bgColor rgb="FF6D9EEB"/>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FBE4D5"/>
        <bgColor rgb="FFFBE4D5"/>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EF2CB"/>
        <bgColor rgb="FFFEF2CB"/>
      </patternFill>
    </fill>
  </fills>
  <borders count="46">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border>
    <border>
      <right style="thin">
        <color rgb="FF000000"/>
      </right>
    </border>
    <border>
      <left style="thin">
        <color rgb="FF000000"/>
      </left>
      <top style="thin">
        <color rgb="FF000000"/>
      </top>
      <bottom/>
    </border>
    <border>
      <top style="thin">
        <color rgb="FF000000"/>
      </top>
      <bottom/>
    </border>
    <border>
      <right style="thin">
        <color rgb="FF000000"/>
      </right>
      <top style="thin">
        <color rgb="FF000000"/>
      </top>
      <bottom/>
    </border>
    <border>
      <lef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top/>
      <bottom style="thin">
        <color rgb="FF000000"/>
      </bottom>
    </border>
    <border>
      <left/>
      <right style="thin">
        <color rgb="FF000000"/>
      </right>
      <top/>
      <bottom style="thin">
        <color rgb="FF000000"/>
      </bottom>
    </border>
    <border>
      <left style="thin">
        <color rgb="FFAEABAB"/>
      </left>
      <right style="thin">
        <color rgb="FFAEABAB"/>
      </right>
      <top style="thin">
        <color rgb="FF000000"/>
      </top>
      <bottom style="thin">
        <color rgb="FFAEABAB"/>
      </bottom>
    </border>
    <border>
      <left/>
      <right/>
      <top style="thin">
        <color rgb="FF000000"/>
      </top>
      <bottom/>
    </border>
    <border>
      <left style="thin">
        <color rgb="FFAEABAB"/>
      </left>
      <right/>
      <top style="thin">
        <color rgb="FF000000"/>
      </top>
      <bottom/>
    </border>
    <border>
      <left style="thin">
        <color rgb="FFAEABAB"/>
      </left>
    </border>
    <border>
      <left style="thin">
        <color rgb="FF000000"/>
      </left>
      <right style="thin">
        <color rgb="FFAEABAB"/>
      </right>
      <top style="thin">
        <color rgb="FFAEABAB"/>
      </top>
      <bottom style="thin">
        <color rgb="FFAEABAB"/>
      </bottom>
    </border>
    <border>
      <right style="thin">
        <color rgb="FFAEABAB"/>
      </right>
      <top style="thin">
        <color rgb="FFAEABAB"/>
      </top>
      <bottom style="thin">
        <color rgb="FFAEABAB"/>
      </bottom>
    </border>
    <border>
      <left style="thin">
        <color rgb="FFAEABAB"/>
      </left>
      <right style="thin">
        <color rgb="FFAEABAB"/>
      </right>
      <top style="thin">
        <color rgb="FFAEABAB"/>
      </top>
      <bottom/>
    </border>
    <border>
      <left style="thin">
        <color rgb="FFAEABAB"/>
      </left>
      <right/>
      <top style="thin">
        <color rgb="FFAEABAB"/>
      </top>
      <bottom style="thin">
        <color rgb="FFAEABAB"/>
      </bottom>
    </border>
    <border>
      <left style="thin">
        <color rgb="FFAEABAB"/>
      </left>
      <right/>
      <top style="thin">
        <color rgb="FFAEABAB"/>
      </top>
      <bottom/>
    </border>
    <border>
      <right style="thin">
        <color rgb="FFAEABAB"/>
      </right>
      <top style="thin">
        <color rgb="FFAEABAB"/>
      </top>
    </border>
    <border>
      <left style="thin">
        <color rgb="FFAEABAB"/>
      </left>
      <right style="thin">
        <color rgb="FFAEABAB"/>
      </right>
      <top style="thin">
        <color rgb="FFAEABAB"/>
      </top>
      <bottom style="thin">
        <color rgb="FFAEABAB"/>
      </bottom>
    </border>
    <border>
      <left/>
      <right/>
      <top/>
      <bottom/>
    </border>
    <border>
      <left style="thin">
        <color rgb="FF000000"/>
      </left>
      <top style="thin">
        <color rgb="FFAEABAB"/>
      </top>
      <bottom style="thin">
        <color rgb="FFAEABAB"/>
      </bottom>
    </border>
    <border>
      <left style="thin">
        <color rgb="FFAEABAB"/>
      </left>
      <right style="thin">
        <color rgb="FFAEABAB"/>
      </right>
      <top style="thin">
        <color rgb="FFAEABAB"/>
      </top>
    </border>
    <border>
      <top style="thin">
        <color rgb="FFAEABAB"/>
      </top>
    </border>
    <border>
      <left style="thin">
        <color rgb="FFAEABAB"/>
      </left>
      <right style="thin">
        <color rgb="FFAEABAB"/>
      </right>
      <top/>
      <bottom style="thin">
        <color rgb="FFAEABAB"/>
      </bottom>
    </border>
    <border>
      <left style="thin">
        <color rgb="FFAEABAB"/>
      </left>
      <right style="thin">
        <color rgb="FFAEABAB"/>
      </right>
      <top/>
      <bottom/>
    </border>
    <border>
      <left style="thin">
        <color rgb="FFAEABAB"/>
      </left>
      <top style="thin">
        <color rgb="FFAEABAB"/>
      </top>
    </border>
  </borders>
  <cellStyleXfs count="1">
    <xf borderId="0" fillId="0" fontId="0" numFmtId="0" applyAlignment="1" applyFont="1"/>
  </cellStyleXfs>
  <cellXfs count="141">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2" numFmtId="0" xfId="0" applyAlignment="1" applyBorder="1" applyFont="1">
      <alignment horizontal="center" shrinkToFit="0" vertical="center" wrapText="1"/>
    </xf>
    <xf borderId="3" fillId="0" fontId="3" numFmtId="0" xfId="0" applyBorder="1" applyFont="1"/>
    <xf borderId="4" fillId="0" fontId="3" numFmtId="0" xfId="0" applyBorder="1" applyFont="1"/>
    <xf borderId="5" fillId="0" fontId="1" numFmtId="0" xfId="0" applyAlignment="1" applyBorder="1" applyFont="1">
      <alignment horizontal="left" shrinkToFit="0" vertical="center" wrapText="1"/>
    </xf>
    <xf borderId="6" fillId="0" fontId="3" numFmtId="0" xfId="0" applyBorder="1" applyFont="1"/>
    <xf borderId="7" fillId="0" fontId="3" numFmtId="0" xfId="0" applyBorder="1" applyFont="1"/>
    <xf borderId="0" fillId="0" fontId="1" numFmtId="0" xfId="0" applyAlignment="1" applyFont="1">
      <alignment shrinkToFit="0" wrapText="1"/>
    </xf>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9" fillId="0" fontId="1" numFmtId="0" xfId="0" applyAlignment="1" applyBorder="1" applyFont="1">
      <alignment horizontal="center" shrinkToFit="0" wrapText="1"/>
    </xf>
    <xf borderId="5" fillId="2" fontId="4" numFmtId="0" xfId="0" applyAlignment="1" applyBorder="1" applyFill="1" applyFont="1">
      <alignment horizontal="center" shrinkToFit="0" vertical="center" wrapText="1"/>
    </xf>
    <xf borderId="5" fillId="2" fontId="2" numFmtId="0" xfId="0" applyAlignment="1" applyBorder="1" applyFont="1">
      <alignment horizontal="center" shrinkToFit="0" vertical="center" wrapText="1"/>
    </xf>
    <xf borderId="9" fillId="0" fontId="1" numFmtId="0" xfId="0" applyAlignment="1" applyBorder="1" applyFont="1">
      <alignment horizontal="left" shrinkToFit="0" vertical="center" wrapText="1"/>
    </xf>
    <xf borderId="5" fillId="3" fontId="1" numFmtId="0" xfId="0" applyAlignment="1" applyBorder="1" applyFill="1" applyFont="1">
      <alignment horizontal="left" shrinkToFit="0" vertical="center" wrapText="1"/>
    </xf>
    <xf borderId="5" fillId="0" fontId="1" numFmtId="0" xfId="0" applyAlignment="1" applyBorder="1" applyFont="1">
      <alignment horizontal="center" shrinkToFit="0" vertical="center" wrapText="1"/>
    </xf>
    <xf borderId="5" fillId="3" fontId="1" numFmtId="0" xfId="0" applyAlignment="1" applyBorder="1" applyFont="1">
      <alignment horizontal="center" shrinkToFit="0" vertical="center" wrapText="1"/>
    </xf>
    <xf borderId="5" fillId="0" fontId="5" numFmtId="0" xfId="0" applyAlignment="1" applyBorder="1" applyFont="1">
      <alignment horizontal="center" shrinkToFit="0" vertical="center" wrapText="1"/>
    </xf>
    <xf borderId="13" fillId="2" fontId="2" numFmtId="0" xfId="0" applyAlignment="1" applyBorder="1" applyFont="1">
      <alignment horizontal="center" shrinkToFit="0" vertical="center" wrapText="1"/>
    </xf>
    <xf borderId="5" fillId="4" fontId="4" numFmtId="0" xfId="0" applyAlignment="1" applyBorder="1" applyFill="1" applyFont="1">
      <alignment horizontal="center" shrinkToFit="0" vertical="center" wrapText="1"/>
    </xf>
    <xf borderId="14" fillId="4" fontId="4" numFmtId="0" xfId="0" applyAlignment="1" applyBorder="1" applyFont="1">
      <alignment horizontal="center" shrinkToFit="0" vertical="center" wrapText="1"/>
    </xf>
    <xf borderId="5" fillId="5" fontId="4" numFmtId="0" xfId="0" applyAlignment="1" applyBorder="1" applyFill="1" applyFont="1">
      <alignment horizontal="center" shrinkToFit="0" vertical="center" wrapText="1"/>
    </xf>
    <xf borderId="14" fillId="5" fontId="4" numFmtId="0" xfId="0" applyAlignment="1" applyBorder="1" applyFont="1">
      <alignment horizontal="center" shrinkToFit="0" vertical="center" wrapText="1"/>
    </xf>
    <xf borderId="1" fillId="0" fontId="1" numFmtId="0" xfId="0" applyAlignment="1" applyBorder="1" applyFont="1">
      <alignment horizontal="center" shrinkToFit="0" vertical="center" wrapText="1"/>
    </xf>
    <xf borderId="1" fillId="0" fontId="1" numFmtId="0" xfId="0" applyAlignment="1" applyBorder="1" applyFont="1">
      <alignment horizontal="left" shrinkToFit="0" vertical="center" wrapText="1"/>
    </xf>
    <xf borderId="1" fillId="0" fontId="6" numFmtId="0" xfId="0" applyAlignment="1" applyBorder="1" applyFont="1">
      <alignment shrinkToFit="0" vertical="top" wrapText="1"/>
    </xf>
    <xf borderId="14"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0" fontId="1" numFmtId="0" xfId="0" applyAlignment="1" applyBorder="1" applyFont="1">
      <alignment shrinkToFit="0" vertical="top" wrapText="1"/>
    </xf>
    <xf borderId="2" fillId="0" fontId="6" numFmtId="0" xfId="0" applyAlignment="1" applyBorder="1" applyFont="1">
      <alignment shrinkToFit="0" vertical="center" wrapText="1"/>
    </xf>
    <xf borderId="1" fillId="0" fontId="6" numFmtId="0" xfId="0" applyAlignment="1" applyBorder="1" applyFont="1">
      <alignment shrinkToFit="0" vertical="center" wrapText="1"/>
    </xf>
    <xf borderId="5" fillId="0" fontId="6" numFmtId="0" xfId="0" applyAlignment="1" applyBorder="1" applyFont="1">
      <alignment shrinkToFit="0" vertical="center" wrapText="1"/>
    </xf>
    <xf borderId="5" fillId="0" fontId="6" numFmtId="0" xfId="0" applyAlignment="1" applyBorder="1" applyFont="1">
      <alignment horizontal="left" shrinkToFit="0" vertical="center" wrapText="1"/>
    </xf>
    <xf borderId="14" fillId="0" fontId="1" numFmtId="0" xfId="0" applyAlignment="1" applyBorder="1" applyFont="1">
      <alignment horizontal="center" shrinkToFit="0" vertical="center" wrapText="1"/>
    </xf>
    <xf borderId="15" fillId="2" fontId="2" numFmtId="0" xfId="0" applyAlignment="1" applyBorder="1" applyFont="1">
      <alignment horizontal="center" shrinkToFit="0" wrapText="1"/>
    </xf>
    <xf borderId="16" fillId="0" fontId="3" numFmtId="0" xfId="0" applyBorder="1" applyFont="1"/>
    <xf borderId="17" fillId="0" fontId="3" numFmtId="0" xfId="0" applyBorder="1" applyFont="1"/>
    <xf borderId="2" fillId="0" fontId="1" numFmtId="0" xfId="0" applyAlignment="1" applyBorder="1" applyFont="1">
      <alignment horizontal="center"/>
    </xf>
    <xf borderId="2" fillId="0" fontId="2" numFmtId="0" xfId="0" applyAlignment="1" applyBorder="1" applyFont="1">
      <alignment horizontal="center" vertical="center"/>
    </xf>
    <xf borderId="5" fillId="0" fontId="1" numFmtId="0" xfId="0" applyAlignment="1" applyBorder="1" applyFont="1">
      <alignment horizontal="left" vertical="center"/>
    </xf>
    <xf borderId="18" fillId="0" fontId="3" numFmtId="0" xfId="0" applyBorder="1" applyFont="1"/>
    <xf borderId="19" fillId="0" fontId="3" numFmtId="0" xfId="0" applyBorder="1" applyFont="1"/>
    <xf borderId="5" fillId="0" fontId="1" numFmtId="0" xfId="0" applyAlignment="1" applyBorder="1" applyFont="1">
      <alignment horizontal="center"/>
    </xf>
    <xf borderId="5" fillId="3" fontId="1" numFmtId="0" xfId="0" applyAlignment="1" applyBorder="1" applyFont="1">
      <alignment horizontal="left" vertical="center"/>
    </xf>
    <xf borderId="20" fillId="3" fontId="1" numFmtId="0" xfId="0" applyAlignment="1" applyBorder="1" applyFont="1">
      <alignment horizontal="left" vertical="center"/>
    </xf>
    <xf borderId="21" fillId="0" fontId="3" numFmtId="0" xfId="0" applyBorder="1" applyFont="1"/>
    <xf borderId="22" fillId="0" fontId="3" numFmtId="0" xfId="0" applyBorder="1" applyFont="1"/>
    <xf borderId="5" fillId="3" fontId="7" numFmtId="0" xfId="0" applyAlignment="1" applyBorder="1" applyFont="1">
      <alignment horizontal="center" readingOrder="0" vertical="center"/>
    </xf>
    <xf borderId="5" fillId="0" fontId="8" numFmtId="164" xfId="0" applyAlignment="1" applyBorder="1" applyFont="1" applyNumberFormat="1">
      <alignment horizontal="center" readingOrder="0"/>
    </xf>
    <xf borderId="23" fillId="6" fontId="2" numFmtId="0" xfId="0" applyAlignment="1" applyBorder="1" applyFill="1" applyFont="1">
      <alignment horizontal="center" shrinkToFit="0" vertical="center" wrapText="1"/>
    </xf>
    <xf borderId="24" fillId="6" fontId="2" numFmtId="0" xfId="0" applyAlignment="1" applyBorder="1" applyFont="1">
      <alignment horizontal="center" shrinkToFit="0" vertical="center" wrapText="1"/>
    </xf>
    <xf borderId="15" fillId="6" fontId="2" numFmtId="0" xfId="0" applyAlignment="1" applyBorder="1" applyFont="1">
      <alignment horizontal="center" shrinkToFit="0" vertical="center" wrapText="1"/>
    </xf>
    <xf borderId="24" fillId="7" fontId="1" numFmtId="0" xfId="0" applyAlignment="1" applyBorder="1" applyFill="1" applyFont="1">
      <alignment horizontal="center" shrinkToFit="0" vertical="center" wrapText="1"/>
    </xf>
    <xf borderId="14" fillId="0" fontId="6" numFmtId="0" xfId="0" applyAlignment="1" applyBorder="1" applyFont="1">
      <alignment horizontal="left" shrinkToFit="0" vertical="center" wrapText="1"/>
    </xf>
    <xf borderId="14" fillId="0" fontId="6" numFmtId="0" xfId="0" applyAlignment="1" applyBorder="1" applyFont="1">
      <alignment horizontal="center" vertical="center"/>
    </xf>
    <xf borderId="14" fillId="0" fontId="1" numFmtId="0" xfId="0" applyAlignment="1" applyBorder="1" applyFont="1">
      <alignment horizontal="center" readingOrder="0" vertical="center"/>
    </xf>
    <xf borderId="14" fillId="0" fontId="1" numFmtId="0" xfId="0" applyAlignment="1" applyBorder="1" applyFont="1">
      <alignment horizontal="center" vertical="center"/>
    </xf>
    <xf borderId="14" fillId="0" fontId="1" numFmtId="3" xfId="0" applyAlignment="1" applyBorder="1" applyFont="1" applyNumberFormat="1">
      <alignment horizontal="center" readingOrder="0" vertical="center"/>
    </xf>
    <xf borderId="14" fillId="0" fontId="7" numFmtId="0" xfId="0" applyAlignment="1" applyBorder="1" applyFont="1">
      <alignment horizontal="center" readingOrder="0" vertical="center"/>
    </xf>
    <xf borderId="14" fillId="0" fontId="1" numFmtId="3" xfId="0" applyAlignment="1" applyBorder="1" applyFont="1" applyNumberFormat="1">
      <alignment horizontal="center" vertical="center"/>
    </xf>
    <xf borderId="14" fillId="0" fontId="7" numFmtId="3" xfId="0" applyAlignment="1" applyBorder="1" applyFont="1" applyNumberFormat="1">
      <alignment horizontal="center" readingOrder="0" vertical="center"/>
    </xf>
    <xf borderId="14" fillId="0" fontId="7" numFmtId="3" xfId="0" applyAlignment="1" applyBorder="1" applyFont="1" applyNumberFormat="1">
      <alignment horizontal="center" vertical="center"/>
    </xf>
    <xf borderId="14" fillId="0" fontId="7" numFmtId="0" xfId="0" applyAlignment="1" applyBorder="1" applyFont="1">
      <alignment horizontal="center" vertical="center"/>
    </xf>
    <xf borderId="14" fillId="0" fontId="7" numFmtId="1" xfId="0" applyAlignment="1" applyBorder="1" applyFont="1" applyNumberFormat="1">
      <alignment horizontal="center" vertical="center"/>
    </xf>
    <xf borderId="14" fillId="0" fontId="7" numFmtId="1" xfId="0" applyAlignment="1" applyBorder="1" applyFont="1" applyNumberFormat="1">
      <alignment horizontal="center" readingOrder="0" vertical="center"/>
    </xf>
    <xf borderId="14" fillId="0" fontId="1" numFmtId="1" xfId="0" applyAlignment="1" applyBorder="1" applyFont="1" applyNumberFormat="1">
      <alignment horizontal="center" readingOrder="0" vertical="center"/>
    </xf>
    <xf borderId="0" fillId="0" fontId="0" numFmtId="0" xfId="0" applyFont="1"/>
    <xf borderId="5" fillId="8" fontId="2" numFmtId="0" xfId="0" applyAlignment="1" applyBorder="1" applyFill="1" applyFont="1">
      <alignment horizontal="center" vertical="center"/>
    </xf>
    <xf borderId="25" fillId="8" fontId="2" numFmtId="0" xfId="0" applyAlignment="1" applyBorder="1" applyFont="1">
      <alignment horizontal="center" shrinkToFit="0" vertical="center" wrapText="1"/>
    </xf>
    <xf borderId="14" fillId="8" fontId="2" numFmtId="0" xfId="0" applyAlignment="1" applyBorder="1" applyFont="1">
      <alignment horizontal="center" shrinkToFit="0" vertical="center" wrapText="1"/>
    </xf>
    <xf borderId="24" fillId="9" fontId="1" numFmtId="0" xfId="0" applyAlignment="1" applyBorder="1" applyFill="1" applyFont="1">
      <alignment horizontal="center" shrinkToFit="0" vertical="center" wrapText="1"/>
    </xf>
    <xf borderId="13" fillId="10" fontId="1" numFmtId="165" xfId="0" applyAlignment="1" applyBorder="1" applyFill="1" applyFont="1" applyNumberFormat="1">
      <alignment horizontal="center" vertical="center"/>
    </xf>
    <xf borderId="14" fillId="0" fontId="1" numFmtId="166" xfId="0" applyAlignment="1" applyBorder="1" applyFont="1" applyNumberFormat="1">
      <alignment horizontal="center" vertical="center"/>
    </xf>
    <xf borderId="13" fillId="10" fontId="6" numFmtId="9" xfId="0" applyAlignment="1" applyBorder="1" applyFont="1" applyNumberFormat="1">
      <alignment horizontal="center" vertical="center"/>
    </xf>
    <xf borderId="14" fillId="0" fontId="1" numFmtId="167" xfId="0" applyAlignment="1" applyBorder="1" applyFont="1" applyNumberFormat="1">
      <alignment horizontal="center" vertical="center"/>
    </xf>
    <xf borderId="13" fillId="10" fontId="1" numFmtId="9" xfId="0" applyAlignment="1" applyBorder="1" applyFont="1" applyNumberFormat="1">
      <alignment horizontal="center" vertical="center"/>
    </xf>
    <xf borderId="14" fillId="0" fontId="1" numFmtId="9" xfId="0" applyAlignment="1" applyBorder="1" applyFont="1" applyNumberFormat="1">
      <alignment horizontal="center" vertical="center"/>
    </xf>
    <xf borderId="0" fillId="0" fontId="6" numFmtId="0" xfId="0" applyAlignment="1" applyFont="1">
      <alignment vertical="center"/>
    </xf>
    <xf borderId="0" fillId="0" fontId="6" numFmtId="0" xfId="0" applyAlignment="1" applyFont="1">
      <alignment horizontal="center" vertical="center"/>
    </xf>
    <xf borderId="5" fillId="8" fontId="4" numFmtId="2" xfId="0" applyAlignment="1" applyBorder="1" applyFont="1" applyNumberFormat="1">
      <alignment horizontal="center"/>
    </xf>
    <xf borderId="23" fillId="11" fontId="2" numFmtId="2" xfId="0" applyAlignment="1" applyBorder="1" applyFill="1" applyFont="1" applyNumberFormat="1">
      <alignment horizontal="center" shrinkToFit="0" wrapText="1"/>
    </xf>
    <xf borderId="23" fillId="11" fontId="2" numFmtId="0" xfId="0" applyAlignment="1" applyBorder="1" applyFont="1">
      <alignment horizontal="center" shrinkToFit="0" wrapText="1"/>
    </xf>
    <xf borderId="24" fillId="8" fontId="2" numFmtId="0" xfId="0" applyAlignment="1" applyBorder="1" applyFont="1">
      <alignment horizontal="center" shrinkToFit="0" vertical="center" wrapText="1"/>
    </xf>
    <xf borderId="26" fillId="8" fontId="2" numFmtId="0" xfId="0" applyAlignment="1" applyBorder="1" applyFont="1">
      <alignment horizontal="center" shrinkToFit="0" vertical="center" wrapText="1"/>
    </xf>
    <xf borderId="27" fillId="12" fontId="9" numFmtId="2" xfId="0" applyAlignment="1" applyBorder="1" applyFill="1" applyFont="1" applyNumberFormat="1">
      <alignment horizontal="center" vertical="center"/>
    </xf>
    <xf borderId="27" fillId="13" fontId="9" numFmtId="2" xfId="0" applyAlignment="1" applyBorder="1" applyFill="1" applyFont="1" applyNumberFormat="1">
      <alignment horizontal="center" vertical="center"/>
    </xf>
    <xf borderId="27" fillId="14" fontId="9" numFmtId="2" xfId="0" applyAlignment="1" applyBorder="1" applyFill="1" applyFont="1" applyNumberFormat="1">
      <alignment horizontal="center" vertical="center"/>
    </xf>
    <xf borderId="27" fillId="9" fontId="10" numFmtId="2" xfId="0" applyAlignment="1" applyBorder="1" applyFont="1" applyNumberFormat="1">
      <alignment horizontal="center" shrinkToFit="0" vertical="center" wrapText="1"/>
    </xf>
    <xf borderId="27" fillId="9" fontId="6" numFmtId="0" xfId="0" applyAlignment="1" applyBorder="1" applyFont="1">
      <alignment horizontal="center" vertical="center"/>
    </xf>
    <xf borderId="26" fillId="9" fontId="6" numFmtId="0" xfId="0" applyAlignment="1" applyBorder="1" applyFont="1">
      <alignment horizontal="center" vertical="center"/>
    </xf>
    <xf borderId="9" fillId="0" fontId="1" numFmtId="0" xfId="0" applyAlignment="1" applyBorder="1" applyFont="1">
      <alignment horizontal="left" vertical="center"/>
    </xf>
    <xf borderId="5" fillId="0" fontId="6" numFmtId="0" xfId="0" applyBorder="1" applyFont="1"/>
    <xf borderId="5" fillId="3" fontId="1" numFmtId="0" xfId="0" applyAlignment="1" applyBorder="1" applyFont="1">
      <alignment horizontal="left"/>
    </xf>
    <xf borderId="14" fillId="0" fontId="1" numFmtId="9" xfId="0" applyAlignment="1" applyBorder="1" applyFont="1" applyNumberFormat="1">
      <alignment horizontal="center"/>
    </xf>
    <xf borderId="7" fillId="0" fontId="1" numFmtId="0" xfId="0" applyAlignment="1" applyBorder="1" applyFont="1">
      <alignment horizontal="center"/>
    </xf>
    <xf borderId="14" fillId="0" fontId="1" numFmtId="0" xfId="0" applyAlignment="1" applyBorder="1" applyFont="1">
      <alignment horizontal="center"/>
    </xf>
    <xf borderId="0" fillId="0" fontId="6" numFmtId="0" xfId="0" applyFont="1"/>
    <xf borderId="0" fillId="0" fontId="6" numFmtId="0" xfId="0" applyAlignment="1" applyFont="1">
      <alignment horizontal="center"/>
    </xf>
    <xf borderId="14" fillId="15" fontId="1" numFmtId="0" xfId="0" applyAlignment="1" applyBorder="1" applyFill="1" applyFont="1">
      <alignment horizontal="left" vertical="center"/>
    </xf>
    <xf borderId="24" fillId="15" fontId="1" numFmtId="0" xfId="0" applyAlignment="1" applyBorder="1" applyFont="1">
      <alignment horizontal="left" vertical="center"/>
    </xf>
    <xf borderId="5" fillId="0" fontId="1" numFmtId="0" xfId="0" applyAlignment="1" applyBorder="1" applyFont="1">
      <alignment horizontal="left" shrinkToFit="0" vertical="top" wrapText="1"/>
    </xf>
    <xf borderId="0" fillId="0" fontId="0" numFmtId="0" xfId="0" applyAlignment="1" applyFont="1">
      <alignment horizontal="center"/>
    </xf>
    <xf borderId="2" fillId="0" fontId="11" numFmtId="0" xfId="0" applyAlignment="1" applyBorder="1" applyFont="1">
      <alignment horizontal="center" shrinkToFit="0" vertical="center" wrapText="1"/>
    </xf>
    <xf borderId="28" fillId="0" fontId="11" numFmtId="0" xfId="0" applyAlignment="1" applyBorder="1" applyFont="1">
      <alignment horizontal="center" vertical="center"/>
    </xf>
    <xf borderId="0" fillId="0" fontId="11" numFmtId="0" xfId="0" applyAlignment="1" applyFont="1">
      <alignment horizontal="center" vertical="center"/>
    </xf>
    <xf borderId="28" fillId="3" fontId="2" numFmtId="0" xfId="0" applyAlignment="1" applyBorder="1" applyFont="1">
      <alignment shrinkToFit="0" vertical="center" wrapText="1"/>
    </xf>
    <xf borderId="29" fillId="3" fontId="2" numFmtId="0" xfId="0" applyAlignment="1" applyBorder="1" applyFont="1">
      <alignment shrinkToFit="0" vertical="center" wrapText="1"/>
    </xf>
    <xf borderId="30" fillId="3" fontId="2" numFmtId="0" xfId="0" applyAlignment="1" applyBorder="1" applyFont="1">
      <alignment shrinkToFit="0" vertical="center" wrapText="1"/>
    </xf>
    <xf borderId="31" fillId="0" fontId="1" numFmtId="0" xfId="0" applyBorder="1" applyFont="1"/>
    <xf borderId="0" fillId="0" fontId="1" numFmtId="0" xfId="0" applyFont="1"/>
    <xf borderId="32" fillId="0" fontId="1" numFmtId="0" xfId="0" applyAlignment="1" applyBorder="1" applyFont="1">
      <alignment horizontal="center" vertical="center"/>
    </xf>
    <xf borderId="33" fillId="0" fontId="1" numFmtId="0" xfId="0" applyAlignment="1" applyBorder="1" applyFont="1">
      <alignment horizontal="center" vertical="center"/>
    </xf>
    <xf borderId="34" fillId="3" fontId="1" numFmtId="0" xfId="0" applyAlignment="1" applyBorder="1" applyFont="1">
      <alignment shrinkToFit="0" vertical="center" wrapText="1"/>
    </xf>
    <xf borderId="35" fillId="3" fontId="1" numFmtId="0" xfId="0" applyAlignment="1" applyBorder="1" applyFont="1">
      <alignment shrinkToFit="0" vertical="center" wrapText="1"/>
    </xf>
    <xf borderId="36" fillId="3" fontId="1" numFmtId="0" xfId="0" applyAlignment="1" applyBorder="1" applyFont="1">
      <alignment shrinkToFit="0" vertical="center" wrapText="1"/>
    </xf>
    <xf borderId="35" fillId="3" fontId="2" numFmtId="0" xfId="0" applyAlignment="1" applyBorder="1" applyFont="1">
      <alignment shrinkToFit="0" vertical="center" wrapText="1"/>
    </xf>
    <xf borderId="32" fillId="0" fontId="1" numFmtId="0" xfId="0" applyAlignment="1" applyBorder="1" applyFont="1">
      <alignment horizontal="center" shrinkToFit="0" vertical="center" wrapText="1"/>
    </xf>
    <xf borderId="37" fillId="0" fontId="1" numFmtId="0" xfId="0" applyAlignment="1" applyBorder="1" applyFont="1">
      <alignment horizontal="center" vertical="center"/>
    </xf>
    <xf borderId="38" fillId="3" fontId="2" numFmtId="0" xfId="0" applyAlignment="1" applyBorder="1" applyFont="1">
      <alignment shrinkToFit="0" vertical="center" wrapText="1"/>
    </xf>
    <xf borderId="38" fillId="3" fontId="1" numFmtId="0" xfId="0" applyAlignment="1" applyBorder="1" applyFont="1">
      <alignment shrinkToFit="0" vertical="center" wrapText="1"/>
    </xf>
    <xf borderId="39" fillId="3" fontId="1" numFmtId="0" xfId="0" applyAlignment="1" applyBorder="1" applyFont="1">
      <alignment shrinkToFit="0" vertical="center" wrapText="1"/>
    </xf>
    <xf borderId="40" fillId="0" fontId="1" numFmtId="0" xfId="0" applyAlignment="1" applyBorder="1" applyFont="1">
      <alignment horizontal="center" vertical="center"/>
    </xf>
    <xf borderId="41" fillId="0" fontId="1" numFmtId="0" xfId="0" applyAlignment="1" applyBorder="1" applyFont="1">
      <alignment horizontal="center" vertical="center"/>
    </xf>
    <xf borderId="42" fillId="0" fontId="1" numFmtId="0" xfId="0" applyAlignment="1" applyBorder="1" applyFont="1">
      <alignment horizontal="center" shrinkToFit="0" vertical="center" wrapText="1"/>
    </xf>
    <xf borderId="43" fillId="3" fontId="2" numFmtId="0" xfId="0" applyAlignment="1" applyBorder="1" applyFont="1">
      <alignment shrinkToFit="0" vertical="center" wrapText="1"/>
    </xf>
    <xf borderId="36" fillId="3" fontId="2" numFmtId="0" xfId="0" applyAlignment="1" applyBorder="1" applyFont="1">
      <alignment shrinkToFit="0" vertical="center" wrapText="1"/>
    </xf>
    <xf borderId="0" fillId="0" fontId="1" numFmtId="0" xfId="0" applyAlignment="1" applyFont="1">
      <alignment horizontal="center" vertical="center"/>
    </xf>
    <xf borderId="44" fillId="3" fontId="2" numFmtId="0" xfId="0" applyAlignment="1" applyBorder="1" applyFont="1">
      <alignment shrinkToFit="0" vertical="center" wrapText="1"/>
    </xf>
    <xf borderId="39" fillId="3" fontId="2" numFmtId="0" xfId="0" applyAlignment="1" applyBorder="1" applyFont="1">
      <alignment shrinkToFit="0" vertical="center" wrapText="1"/>
    </xf>
    <xf borderId="0" fillId="0" fontId="2" numFmtId="0" xfId="0" applyAlignment="1" applyFont="1">
      <alignment horizontal="center"/>
    </xf>
    <xf borderId="38" fillId="0" fontId="2" numFmtId="0" xfId="0" applyAlignment="1" applyBorder="1" applyFont="1">
      <alignment horizontal="center"/>
    </xf>
    <xf borderId="45" fillId="0" fontId="2" numFmtId="0" xfId="0" applyBorder="1" applyFont="1"/>
    <xf borderId="42" fillId="0" fontId="2" numFmtId="0" xfId="0" applyBorder="1" applyFont="1"/>
    <xf borderId="0" fillId="0" fontId="1" numFmtId="0" xfId="0" applyAlignment="1" applyFont="1">
      <alignment horizontal="left" vertical="center"/>
    </xf>
    <xf borderId="0" fillId="0" fontId="6" numFmtId="0" xfId="0" applyAlignment="1" applyFont="1">
      <alignment horizontal="left" vertical="center"/>
    </xf>
    <xf borderId="0" fillId="0" fontId="2" numFmtId="0" xfId="0" applyAlignment="1" applyFont="1">
      <alignment horizontal="left" vertical="center"/>
    </xf>
    <xf borderId="0" fillId="0" fontId="2" numFmtId="0" xfId="0" applyAlignment="1" applyFont="1">
      <alignment shrinkToFit="0" wrapText="1"/>
    </xf>
  </cellXfs>
  <cellStyles count="1">
    <cellStyle xfId="0" name="Normal" builtinId="0"/>
  </cellStyles>
  <dxfs count="1">
    <dxf>
      <font/>
      <fill>
        <patternFill patternType="solid">
          <fgColor rgb="FFE2EFD9"/>
          <bgColor rgb="FFE2EFD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0</xdr:row>
      <xdr:rowOff>123825</xdr:rowOff>
    </xdr:from>
    <xdr:ext cx="809625" cy="6667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0</xdr:row>
      <xdr:rowOff>200025</xdr:rowOff>
    </xdr:from>
    <xdr:ext cx="65722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504825</xdr:colOff>
      <xdr:row>0</xdr:row>
      <xdr:rowOff>209550</xdr:rowOff>
    </xdr:from>
    <xdr:ext cx="65722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4C2F4"/>
    <outlinePr summaryBelow="0" summaryRight="0"/>
    <pageSetUpPr/>
  </sheetPr>
  <sheetViews>
    <sheetView showGridLines="0" workbookViewId="0"/>
  </sheetViews>
  <sheetFormatPr customHeight="1" defaultColWidth="14.43" defaultRowHeight="15.0"/>
  <cols>
    <col customWidth="1" min="1" max="1" width="17.86"/>
    <col customWidth="1" min="2" max="2" width="20.0"/>
    <col customWidth="1" min="3" max="3" width="44.14"/>
    <col customWidth="1" min="4" max="4" width="5.14"/>
    <col customWidth="1" min="5" max="5" width="22.86"/>
    <col customWidth="1" min="6" max="8" width="11.29"/>
    <col customWidth="1" min="9" max="9" width="13.14"/>
    <col customWidth="1" min="10" max="10" width="11.29"/>
    <col customWidth="1" min="11" max="11" width="11.86"/>
  </cols>
  <sheetData>
    <row r="1" ht="18.75" customHeight="1">
      <c r="A1" s="1"/>
      <c r="B1" s="2" t="s">
        <v>0</v>
      </c>
      <c r="C1" s="3"/>
      <c r="D1" s="3"/>
      <c r="E1" s="3"/>
      <c r="F1" s="3"/>
      <c r="G1" s="3"/>
      <c r="H1" s="4"/>
      <c r="I1" s="5" t="s">
        <v>1</v>
      </c>
      <c r="J1" s="6"/>
      <c r="K1" s="7"/>
      <c r="L1" s="8"/>
      <c r="M1" s="8"/>
      <c r="N1" s="8"/>
      <c r="O1" s="8"/>
      <c r="P1" s="8"/>
      <c r="Q1" s="8"/>
      <c r="R1" s="8"/>
      <c r="S1" s="8"/>
      <c r="T1" s="8"/>
      <c r="U1" s="8"/>
      <c r="V1" s="8"/>
      <c r="W1" s="8"/>
      <c r="X1" s="8"/>
      <c r="Y1" s="8"/>
      <c r="Z1" s="8"/>
    </row>
    <row r="2" ht="18.75" customHeight="1">
      <c r="A2" s="9"/>
      <c r="B2" s="10"/>
      <c r="C2" s="11"/>
      <c r="D2" s="11"/>
      <c r="E2" s="11"/>
      <c r="F2" s="11"/>
      <c r="G2" s="11"/>
      <c r="H2" s="12"/>
      <c r="I2" s="5" t="s">
        <v>2</v>
      </c>
      <c r="J2" s="6"/>
      <c r="K2" s="7"/>
      <c r="L2" s="8"/>
      <c r="M2" s="8"/>
      <c r="N2" s="8"/>
      <c r="O2" s="8"/>
      <c r="P2" s="8"/>
      <c r="Q2" s="8"/>
      <c r="R2" s="8"/>
      <c r="S2" s="8"/>
      <c r="T2" s="8"/>
      <c r="U2" s="8"/>
      <c r="V2" s="8"/>
      <c r="W2" s="8"/>
      <c r="X2" s="8"/>
      <c r="Y2" s="8"/>
      <c r="Z2" s="8"/>
    </row>
    <row r="3" ht="18.75" customHeight="1">
      <c r="A3" s="9"/>
      <c r="B3" s="2" t="s">
        <v>3</v>
      </c>
      <c r="C3" s="3"/>
      <c r="D3" s="3"/>
      <c r="E3" s="3"/>
      <c r="F3" s="3"/>
      <c r="G3" s="3"/>
      <c r="H3" s="4"/>
      <c r="I3" s="5" t="s">
        <v>4</v>
      </c>
      <c r="J3" s="6"/>
      <c r="K3" s="7"/>
      <c r="L3" s="8"/>
      <c r="M3" s="8"/>
      <c r="N3" s="8"/>
      <c r="O3" s="8"/>
      <c r="P3" s="8"/>
      <c r="Q3" s="8"/>
      <c r="R3" s="8"/>
      <c r="S3" s="8"/>
      <c r="T3" s="8"/>
      <c r="U3" s="8"/>
      <c r="V3" s="8"/>
      <c r="W3" s="8"/>
      <c r="X3" s="8"/>
      <c r="Y3" s="8"/>
      <c r="Z3" s="8"/>
    </row>
    <row r="4" ht="18.75" customHeight="1">
      <c r="A4" s="13"/>
      <c r="B4" s="10"/>
      <c r="C4" s="11"/>
      <c r="D4" s="11"/>
      <c r="E4" s="11"/>
      <c r="F4" s="11"/>
      <c r="G4" s="11"/>
      <c r="H4" s="12"/>
      <c r="I4" s="5" t="s">
        <v>5</v>
      </c>
      <c r="J4" s="6"/>
      <c r="K4" s="7"/>
      <c r="L4" s="8"/>
      <c r="M4" s="8"/>
      <c r="N4" s="8"/>
      <c r="O4" s="8"/>
      <c r="P4" s="8"/>
      <c r="Q4" s="8"/>
      <c r="R4" s="8"/>
      <c r="S4" s="8"/>
      <c r="T4" s="8"/>
      <c r="U4" s="8"/>
      <c r="V4" s="8"/>
      <c r="W4" s="8"/>
      <c r="X4" s="8"/>
      <c r="Y4" s="8"/>
      <c r="Z4" s="8"/>
    </row>
    <row r="5" ht="7.5" customHeight="1">
      <c r="A5" s="14"/>
      <c r="B5" s="11"/>
      <c r="C5" s="11"/>
      <c r="D5" s="11"/>
      <c r="E5" s="11"/>
      <c r="F5" s="11"/>
      <c r="G5" s="11"/>
      <c r="H5" s="11"/>
      <c r="I5" s="11"/>
      <c r="J5" s="11"/>
      <c r="K5" s="12"/>
      <c r="L5" s="8"/>
      <c r="M5" s="8"/>
      <c r="N5" s="8"/>
      <c r="O5" s="8"/>
      <c r="P5" s="8"/>
      <c r="Q5" s="8"/>
      <c r="R5" s="8"/>
      <c r="S5" s="8"/>
      <c r="T5" s="8"/>
      <c r="U5" s="8"/>
      <c r="V5" s="8"/>
      <c r="W5" s="8"/>
      <c r="X5" s="8"/>
      <c r="Y5" s="8"/>
      <c r="Z5" s="8"/>
    </row>
    <row r="6">
      <c r="A6" s="15" t="s">
        <v>6</v>
      </c>
      <c r="B6" s="6"/>
      <c r="C6" s="6"/>
      <c r="D6" s="6"/>
      <c r="E6" s="6"/>
      <c r="F6" s="6"/>
      <c r="G6" s="6"/>
      <c r="H6" s="6"/>
      <c r="I6" s="6"/>
      <c r="J6" s="6"/>
      <c r="K6" s="7"/>
      <c r="L6" s="8"/>
      <c r="M6" s="8"/>
      <c r="N6" s="8"/>
      <c r="O6" s="8"/>
      <c r="P6" s="8"/>
      <c r="Q6" s="8"/>
      <c r="R6" s="8"/>
      <c r="S6" s="8"/>
      <c r="T6" s="8"/>
      <c r="U6" s="8"/>
      <c r="V6" s="8"/>
      <c r="W6" s="8"/>
      <c r="X6" s="8"/>
      <c r="Y6" s="8"/>
      <c r="Z6" s="8"/>
    </row>
    <row r="7" ht="30.0" customHeight="1">
      <c r="A7" s="15" t="s">
        <v>7</v>
      </c>
      <c r="B7" s="6"/>
      <c r="C7" s="5" t="s">
        <v>8</v>
      </c>
      <c r="D7" s="6"/>
      <c r="E7" s="6"/>
      <c r="F7" s="6"/>
      <c r="G7" s="6"/>
      <c r="H7" s="6"/>
      <c r="I7" s="6"/>
      <c r="J7" s="6"/>
      <c r="K7" s="7"/>
      <c r="L7" s="8"/>
      <c r="M7" s="8"/>
      <c r="N7" s="8"/>
      <c r="O7" s="8"/>
      <c r="P7" s="8"/>
      <c r="Q7" s="8"/>
      <c r="R7" s="8"/>
      <c r="S7" s="8"/>
      <c r="T7" s="8"/>
      <c r="U7" s="8"/>
      <c r="V7" s="8"/>
      <c r="W7" s="8"/>
      <c r="X7" s="8"/>
      <c r="Y7" s="8"/>
      <c r="Z7" s="8"/>
    </row>
    <row r="8" ht="30.0" customHeight="1">
      <c r="A8" s="16" t="s">
        <v>9</v>
      </c>
      <c r="B8" s="7"/>
      <c r="C8" s="17" t="s">
        <v>10</v>
      </c>
      <c r="D8" s="11"/>
      <c r="E8" s="11"/>
      <c r="F8" s="11"/>
      <c r="G8" s="11"/>
      <c r="H8" s="11"/>
      <c r="I8" s="11"/>
      <c r="J8" s="11"/>
      <c r="K8" s="12"/>
      <c r="L8" s="8"/>
      <c r="M8" s="8"/>
      <c r="N8" s="8"/>
      <c r="O8" s="8"/>
      <c r="P8" s="8"/>
      <c r="Q8" s="8"/>
      <c r="R8" s="8"/>
      <c r="S8" s="8"/>
      <c r="T8" s="8"/>
      <c r="U8" s="8"/>
      <c r="V8" s="8"/>
      <c r="W8" s="8"/>
      <c r="X8" s="8"/>
      <c r="Y8" s="8"/>
      <c r="Z8" s="8"/>
    </row>
    <row r="9" ht="30.0" customHeight="1">
      <c r="A9" s="16" t="s">
        <v>11</v>
      </c>
      <c r="B9" s="7"/>
      <c r="C9" s="18" t="s">
        <v>12</v>
      </c>
      <c r="D9" s="6"/>
      <c r="E9" s="6"/>
      <c r="F9" s="6"/>
      <c r="G9" s="6"/>
      <c r="H9" s="6"/>
      <c r="I9" s="6"/>
      <c r="J9" s="6"/>
      <c r="K9" s="7"/>
      <c r="L9" s="8"/>
      <c r="M9" s="8"/>
      <c r="N9" s="8"/>
      <c r="O9" s="8"/>
      <c r="P9" s="8"/>
      <c r="Q9" s="8"/>
      <c r="R9" s="8"/>
      <c r="S9" s="8"/>
      <c r="T9" s="8"/>
      <c r="U9" s="8"/>
      <c r="V9" s="8"/>
      <c r="W9" s="8"/>
      <c r="X9" s="8"/>
      <c r="Y9" s="8"/>
      <c r="Z9" s="8"/>
    </row>
    <row r="10" ht="30.0" customHeight="1">
      <c r="A10" s="16" t="s">
        <v>13</v>
      </c>
      <c r="B10" s="7"/>
      <c r="C10" s="18" t="s">
        <v>14</v>
      </c>
      <c r="D10" s="6"/>
      <c r="E10" s="6"/>
      <c r="F10" s="6"/>
      <c r="G10" s="6"/>
      <c r="H10" s="6"/>
      <c r="I10" s="6"/>
      <c r="J10" s="6"/>
      <c r="K10" s="7"/>
      <c r="L10" s="8"/>
      <c r="M10" s="8"/>
      <c r="N10" s="8"/>
      <c r="O10" s="8"/>
      <c r="P10" s="8"/>
      <c r="Q10" s="8"/>
      <c r="R10" s="8"/>
      <c r="S10" s="8"/>
      <c r="T10" s="8"/>
      <c r="U10" s="8"/>
      <c r="V10" s="8"/>
      <c r="W10" s="8"/>
      <c r="X10" s="8"/>
      <c r="Y10" s="8"/>
      <c r="Z10" s="8"/>
    </row>
    <row r="11">
      <c r="A11" s="19"/>
      <c r="B11" s="6"/>
      <c r="C11" s="6"/>
      <c r="D11" s="6"/>
      <c r="E11" s="6"/>
      <c r="F11" s="6"/>
      <c r="G11" s="6"/>
      <c r="H11" s="6"/>
      <c r="I11" s="6"/>
      <c r="J11" s="6"/>
      <c r="K11" s="7"/>
      <c r="L11" s="8"/>
      <c r="M11" s="8"/>
      <c r="N11" s="8"/>
      <c r="O11" s="8"/>
      <c r="P11" s="8"/>
      <c r="Q11" s="8"/>
      <c r="R11" s="8"/>
      <c r="S11" s="8"/>
      <c r="T11" s="8"/>
      <c r="U11" s="8"/>
      <c r="V11" s="8"/>
      <c r="W11" s="8"/>
      <c r="X11" s="8"/>
      <c r="Y11" s="8"/>
      <c r="Z11" s="8"/>
    </row>
    <row r="12" ht="30.0" customHeight="1">
      <c r="A12" s="16" t="s">
        <v>15</v>
      </c>
      <c r="B12" s="6"/>
      <c r="C12" s="18" t="s">
        <v>16</v>
      </c>
      <c r="D12" s="6"/>
      <c r="E12" s="7"/>
      <c r="F12" s="16" t="s">
        <v>17</v>
      </c>
      <c r="G12" s="6"/>
      <c r="H12" s="20" t="s">
        <v>18</v>
      </c>
      <c r="I12" s="6"/>
      <c r="J12" s="6"/>
      <c r="K12" s="7"/>
      <c r="L12" s="8"/>
      <c r="M12" s="8"/>
      <c r="N12" s="8"/>
      <c r="O12" s="8"/>
      <c r="P12" s="8"/>
      <c r="Q12" s="8"/>
      <c r="R12" s="8"/>
      <c r="S12" s="8"/>
      <c r="T12" s="8"/>
      <c r="U12" s="8"/>
      <c r="V12" s="8"/>
      <c r="W12" s="8"/>
      <c r="X12" s="8"/>
      <c r="Y12" s="8"/>
      <c r="Z12" s="8"/>
    </row>
    <row r="13" ht="16.5" customHeight="1">
      <c r="A13" s="21"/>
      <c r="B13" s="6"/>
      <c r="C13" s="6"/>
      <c r="D13" s="6"/>
      <c r="E13" s="6"/>
      <c r="F13" s="6"/>
      <c r="G13" s="6"/>
      <c r="H13" s="6"/>
      <c r="I13" s="6"/>
      <c r="J13" s="6"/>
      <c r="K13" s="7"/>
      <c r="L13" s="8"/>
      <c r="M13" s="8"/>
      <c r="N13" s="8"/>
      <c r="O13" s="8"/>
      <c r="P13" s="8"/>
      <c r="Q13" s="8"/>
      <c r="R13" s="8"/>
      <c r="S13" s="8"/>
      <c r="T13" s="8"/>
      <c r="U13" s="8"/>
      <c r="V13" s="8"/>
      <c r="W13" s="8"/>
      <c r="X13" s="8"/>
      <c r="Y13" s="8"/>
      <c r="Z13" s="8"/>
    </row>
    <row r="14" ht="21.0" customHeight="1">
      <c r="A14" s="16" t="s">
        <v>19</v>
      </c>
      <c r="B14" s="6"/>
      <c r="C14" s="6"/>
      <c r="D14" s="6"/>
      <c r="E14" s="6"/>
      <c r="F14" s="6"/>
      <c r="G14" s="6"/>
      <c r="H14" s="6"/>
      <c r="I14" s="6"/>
      <c r="J14" s="6"/>
      <c r="K14" s="7"/>
      <c r="L14" s="8"/>
      <c r="M14" s="8"/>
      <c r="N14" s="8"/>
      <c r="O14" s="8"/>
      <c r="P14" s="8"/>
      <c r="Q14" s="8"/>
      <c r="R14" s="8"/>
      <c r="S14" s="8"/>
      <c r="T14" s="8"/>
      <c r="U14" s="8"/>
      <c r="V14" s="8"/>
      <c r="W14" s="8"/>
      <c r="X14" s="8"/>
      <c r="Y14" s="8"/>
      <c r="Z14" s="8"/>
    </row>
    <row r="15" ht="33.0" customHeight="1">
      <c r="A15" s="22" t="s">
        <v>20</v>
      </c>
      <c r="B15" s="22" t="s">
        <v>21</v>
      </c>
      <c r="C15" s="22" t="s">
        <v>19</v>
      </c>
      <c r="D15" s="23" t="s">
        <v>22</v>
      </c>
      <c r="E15" s="6"/>
      <c r="F15" s="6"/>
      <c r="G15" s="7"/>
      <c r="H15" s="24" t="s">
        <v>23</v>
      </c>
      <c r="I15" s="25" t="s">
        <v>24</v>
      </c>
      <c r="J15" s="7"/>
      <c r="K15" s="26" t="s">
        <v>25</v>
      </c>
      <c r="L15" s="8"/>
      <c r="M15" s="8"/>
      <c r="N15" s="8"/>
      <c r="O15" s="8"/>
      <c r="P15" s="8"/>
      <c r="Q15" s="8"/>
      <c r="R15" s="8"/>
      <c r="S15" s="8"/>
      <c r="T15" s="8"/>
      <c r="U15" s="8"/>
      <c r="V15" s="8"/>
      <c r="W15" s="8"/>
      <c r="X15" s="8"/>
      <c r="Y15" s="8"/>
      <c r="Z15" s="8"/>
    </row>
    <row r="16" ht="51.75" customHeight="1">
      <c r="A16" s="27" t="s">
        <v>26</v>
      </c>
      <c r="B16" s="28" t="s">
        <v>27</v>
      </c>
      <c r="C16" s="29" t="s">
        <v>28</v>
      </c>
      <c r="D16" s="30" t="s">
        <v>29</v>
      </c>
      <c r="E16" s="5" t="s">
        <v>30</v>
      </c>
      <c r="F16" s="6"/>
      <c r="G16" s="6"/>
      <c r="H16" s="30" t="s">
        <v>31</v>
      </c>
      <c r="I16" s="31" t="s">
        <v>32</v>
      </c>
      <c r="J16" s="31" t="s">
        <v>33</v>
      </c>
      <c r="K16" s="31" t="s">
        <v>34</v>
      </c>
      <c r="L16" s="8"/>
      <c r="M16" s="8"/>
      <c r="N16" s="8"/>
      <c r="O16" s="8"/>
      <c r="P16" s="8"/>
      <c r="Q16" s="8"/>
      <c r="R16" s="8"/>
      <c r="S16" s="8"/>
      <c r="T16" s="8"/>
      <c r="U16" s="8"/>
      <c r="V16" s="8"/>
      <c r="W16" s="8"/>
      <c r="X16" s="8"/>
      <c r="Y16" s="8"/>
      <c r="Z16" s="8"/>
    </row>
    <row r="17" ht="51.75" customHeight="1">
      <c r="A17" s="9"/>
      <c r="B17" s="13"/>
      <c r="C17" s="13"/>
      <c r="D17" s="30" t="s">
        <v>35</v>
      </c>
      <c r="E17" s="5" t="s">
        <v>36</v>
      </c>
      <c r="F17" s="6"/>
      <c r="G17" s="7"/>
      <c r="H17" s="30" t="s">
        <v>34</v>
      </c>
      <c r="I17" s="13"/>
      <c r="J17" s="13"/>
      <c r="K17" s="13"/>
      <c r="L17" s="8"/>
      <c r="M17" s="8"/>
      <c r="N17" s="8"/>
      <c r="O17" s="8"/>
      <c r="P17" s="8"/>
      <c r="Q17" s="8"/>
      <c r="R17" s="8"/>
      <c r="S17" s="8"/>
      <c r="T17" s="8"/>
      <c r="U17" s="8"/>
      <c r="V17" s="8"/>
      <c r="W17" s="8"/>
      <c r="X17" s="8"/>
      <c r="Y17" s="8"/>
      <c r="Z17" s="8"/>
    </row>
    <row r="18" ht="51.75" customHeight="1">
      <c r="A18" s="9"/>
      <c r="B18" s="28" t="s">
        <v>37</v>
      </c>
      <c r="C18" s="32" t="s">
        <v>38</v>
      </c>
      <c r="D18" s="31" t="s">
        <v>39</v>
      </c>
      <c r="E18" s="33" t="s">
        <v>40</v>
      </c>
      <c r="F18" s="3"/>
      <c r="G18" s="4"/>
      <c r="H18" s="31" t="s">
        <v>31</v>
      </c>
      <c r="I18" s="31" t="s">
        <v>41</v>
      </c>
      <c r="J18" s="31" t="s">
        <v>42</v>
      </c>
      <c r="K18" s="31" t="s">
        <v>43</v>
      </c>
      <c r="L18" s="8"/>
      <c r="M18" s="8"/>
      <c r="N18" s="8"/>
      <c r="O18" s="8"/>
      <c r="P18" s="8"/>
      <c r="Q18" s="8"/>
      <c r="R18" s="8"/>
      <c r="S18" s="8"/>
      <c r="T18" s="8"/>
      <c r="U18" s="8"/>
      <c r="V18" s="8"/>
      <c r="W18" s="8"/>
      <c r="X18" s="8"/>
      <c r="Y18" s="8"/>
      <c r="Z18" s="8"/>
    </row>
    <row r="19" ht="51.75" customHeight="1">
      <c r="A19" s="27" t="s">
        <v>44</v>
      </c>
      <c r="B19" s="28" t="s">
        <v>45</v>
      </c>
      <c r="C19" s="34" t="s">
        <v>46</v>
      </c>
      <c r="D19" s="30" t="s">
        <v>29</v>
      </c>
      <c r="E19" s="35" t="s">
        <v>47</v>
      </c>
      <c r="F19" s="6"/>
      <c r="G19" s="7"/>
      <c r="H19" s="30" t="s">
        <v>31</v>
      </c>
      <c r="I19" s="31" t="s">
        <v>48</v>
      </c>
      <c r="J19" s="31" t="s">
        <v>33</v>
      </c>
      <c r="K19" s="31" t="s">
        <v>43</v>
      </c>
      <c r="L19" s="8"/>
      <c r="M19" s="8"/>
      <c r="N19" s="8"/>
      <c r="O19" s="8"/>
      <c r="P19" s="8"/>
      <c r="Q19" s="8"/>
      <c r="R19" s="8"/>
      <c r="S19" s="8"/>
      <c r="T19" s="8"/>
      <c r="U19" s="8"/>
      <c r="V19" s="8"/>
      <c r="W19" s="8"/>
      <c r="X19" s="8"/>
      <c r="Y19" s="8"/>
      <c r="Z19" s="8"/>
    </row>
    <row r="20" ht="51.75" customHeight="1">
      <c r="A20" s="9"/>
      <c r="B20" s="13"/>
      <c r="C20" s="13"/>
      <c r="D20" s="30" t="s">
        <v>35</v>
      </c>
      <c r="E20" s="35" t="s">
        <v>49</v>
      </c>
      <c r="F20" s="6"/>
      <c r="G20" s="7"/>
      <c r="H20" s="30" t="s">
        <v>31</v>
      </c>
      <c r="I20" s="13"/>
      <c r="J20" s="13"/>
      <c r="K20" s="13"/>
      <c r="L20" s="8"/>
      <c r="M20" s="8"/>
      <c r="N20" s="8"/>
      <c r="O20" s="8"/>
      <c r="P20" s="8"/>
      <c r="Q20" s="8"/>
      <c r="R20" s="8"/>
      <c r="S20" s="8"/>
      <c r="T20" s="8"/>
      <c r="U20" s="8"/>
      <c r="V20" s="8"/>
      <c r="W20" s="8"/>
      <c r="X20" s="8"/>
      <c r="Y20" s="8"/>
      <c r="Z20" s="8"/>
    </row>
    <row r="21" ht="51.75" customHeight="1">
      <c r="A21" s="9"/>
      <c r="B21" s="28" t="s">
        <v>50</v>
      </c>
      <c r="C21" s="34" t="s">
        <v>51</v>
      </c>
      <c r="D21" s="30" t="s">
        <v>29</v>
      </c>
      <c r="E21" s="35" t="s">
        <v>52</v>
      </c>
      <c r="F21" s="6"/>
      <c r="G21" s="7"/>
      <c r="H21" s="30" t="s">
        <v>31</v>
      </c>
      <c r="I21" s="31" t="s">
        <v>53</v>
      </c>
      <c r="J21" s="31" t="s">
        <v>33</v>
      </c>
      <c r="K21" s="31" t="s">
        <v>43</v>
      </c>
      <c r="L21" s="8"/>
      <c r="M21" s="8"/>
      <c r="N21" s="8"/>
      <c r="O21" s="8"/>
      <c r="P21" s="8"/>
      <c r="Q21" s="8"/>
      <c r="R21" s="8"/>
      <c r="S21" s="8"/>
      <c r="T21" s="8"/>
      <c r="U21" s="8"/>
      <c r="V21" s="8"/>
      <c r="W21" s="8"/>
      <c r="X21" s="8"/>
      <c r="Y21" s="8"/>
      <c r="Z21" s="8"/>
    </row>
    <row r="22" ht="51.75" customHeight="1">
      <c r="A22" s="13"/>
      <c r="B22" s="13"/>
      <c r="C22" s="13"/>
      <c r="D22" s="30" t="s">
        <v>35</v>
      </c>
      <c r="E22" s="35" t="s">
        <v>49</v>
      </c>
      <c r="F22" s="6"/>
      <c r="G22" s="7"/>
      <c r="H22" s="30" t="s">
        <v>31</v>
      </c>
      <c r="I22" s="13"/>
      <c r="J22" s="13"/>
      <c r="K22" s="13"/>
      <c r="L22" s="8"/>
      <c r="M22" s="8"/>
      <c r="N22" s="8"/>
      <c r="O22" s="8"/>
      <c r="P22" s="8"/>
      <c r="Q22" s="8"/>
      <c r="R22" s="8"/>
      <c r="S22" s="8"/>
      <c r="T22" s="8"/>
      <c r="U22" s="8"/>
      <c r="V22" s="8"/>
      <c r="W22" s="8"/>
      <c r="X22" s="8"/>
      <c r="Y22" s="8"/>
      <c r="Z22" s="8"/>
    </row>
    <row r="23" ht="51.75" customHeight="1">
      <c r="A23" s="27" t="s">
        <v>54</v>
      </c>
      <c r="B23" s="27" t="s">
        <v>55</v>
      </c>
      <c r="C23" s="27" t="s">
        <v>56</v>
      </c>
      <c r="D23" s="30" t="s">
        <v>29</v>
      </c>
      <c r="E23" s="36" t="s">
        <v>57</v>
      </c>
      <c r="F23" s="6"/>
      <c r="G23" s="7"/>
      <c r="H23" s="30" t="s">
        <v>31</v>
      </c>
      <c r="I23" s="31" t="s">
        <v>58</v>
      </c>
      <c r="J23" s="31" t="s">
        <v>33</v>
      </c>
      <c r="K23" s="31" t="s">
        <v>43</v>
      </c>
      <c r="L23" s="8"/>
      <c r="M23" s="8"/>
      <c r="N23" s="8"/>
      <c r="O23" s="8"/>
      <c r="P23" s="8"/>
      <c r="Q23" s="8"/>
      <c r="R23" s="8"/>
      <c r="S23" s="8"/>
      <c r="T23" s="8"/>
      <c r="U23" s="8"/>
      <c r="V23" s="8"/>
      <c r="W23" s="8"/>
      <c r="X23" s="8"/>
      <c r="Y23" s="8"/>
      <c r="Z23" s="8"/>
    </row>
    <row r="24" ht="49.5" customHeight="1">
      <c r="A24" s="13"/>
      <c r="B24" s="13"/>
      <c r="C24" s="13"/>
      <c r="D24" s="37" t="s">
        <v>35</v>
      </c>
      <c r="E24" s="36" t="s">
        <v>59</v>
      </c>
      <c r="F24" s="6"/>
      <c r="G24" s="7"/>
      <c r="H24" s="30" t="s">
        <v>31</v>
      </c>
      <c r="I24" s="13"/>
      <c r="J24" s="13"/>
      <c r="K24" s="13"/>
      <c r="L24" s="8"/>
      <c r="M24" s="8"/>
      <c r="N24" s="8"/>
      <c r="O24" s="8"/>
      <c r="P24" s="8"/>
      <c r="Q24" s="8"/>
      <c r="R24" s="8"/>
      <c r="S24" s="8"/>
      <c r="T24" s="8"/>
      <c r="U24" s="8"/>
      <c r="V24" s="8"/>
      <c r="W24" s="8"/>
      <c r="X24" s="8"/>
      <c r="Y24" s="8"/>
      <c r="Z24" s="8"/>
    </row>
    <row r="25" ht="15.75" customHeight="1">
      <c r="A25" s="38" t="s">
        <v>60</v>
      </c>
      <c r="B25" s="39"/>
      <c r="C25" s="39"/>
      <c r="D25" s="39"/>
      <c r="E25" s="39"/>
      <c r="F25" s="39"/>
      <c r="G25" s="39"/>
      <c r="H25" s="39"/>
      <c r="I25" s="39"/>
      <c r="J25" s="39"/>
      <c r="K25" s="40"/>
      <c r="L25" s="8"/>
      <c r="M25" s="8"/>
      <c r="N25" s="8"/>
      <c r="O25" s="8"/>
      <c r="P25" s="8"/>
      <c r="Q25" s="8"/>
      <c r="R25" s="8"/>
      <c r="S25" s="8"/>
      <c r="T25" s="8"/>
      <c r="U25" s="8"/>
      <c r="V25" s="8"/>
      <c r="W25" s="8"/>
      <c r="X25" s="8"/>
      <c r="Y25" s="8"/>
      <c r="Z25" s="8"/>
    </row>
    <row r="26" ht="60.0" customHeight="1">
      <c r="A26" s="19" t="s">
        <v>61</v>
      </c>
      <c r="B26" s="6"/>
      <c r="C26" s="6"/>
      <c r="D26" s="6"/>
      <c r="E26" s="6"/>
      <c r="F26" s="6"/>
      <c r="G26" s="6"/>
      <c r="H26" s="6"/>
      <c r="I26" s="6"/>
      <c r="J26" s="6"/>
      <c r="K26" s="7"/>
      <c r="L26" s="8"/>
      <c r="M26" s="8"/>
      <c r="N26" s="8"/>
      <c r="O26" s="8"/>
      <c r="P26" s="8"/>
      <c r="Q26" s="8"/>
      <c r="R26" s="8"/>
      <c r="S26" s="8"/>
      <c r="T26" s="8"/>
      <c r="U26" s="8"/>
      <c r="V26" s="8"/>
      <c r="W26" s="8"/>
      <c r="X26" s="8"/>
      <c r="Y26" s="8"/>
      <c r="Z26" s="8"/>
    </row>
    <row r="27"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60">
    <mergeCell ref="E24:G24"/>
    <mergeCell ref="A25:K25"/>
    <mergeCell ref="A26:K26"/>
    <mergeCell ref="A23:A24"/>
    <mergeCell ref="B23:B24"/>
    <mergeCell ref="C23:C24"/>
    <mergeCell ref="E23:G23"/>
    <mergeCell ref="I23:I24"/>
    <mergeCell ref="J23:J24"/>
    <mergeCell ref="K23:K24"/>
    <mergeCell ref="A1:A4"/>
    <mergeCell ref="B1:H2"/>
    <mergeCell ref="I1:K1"/>
    <mergeCell ref="I2:K2"/>
    <mergeCell ref="B3:H4"/>
    <mergeCell ref="I3:K3"/>
    <mergeCell ref="I4:K4"/>
    <mergeCell ref="A5:K5"/>
    <mergeCell ref="A6:K6"/>
    <mergeCell ref="A7:B7"/>
    <mergeCell ref="C7:K7"/>
    <mergeCell ref="A8:B8"/>
    <mergeCell ref="C8:K8"/>
    <mergeCell ref="C9:K9"/>
    <mergeCell ref="D15:G15"/>
    <mergeCell ref="I15:J15"/>
    <mergeCell ref="E16:G16"/>
    <mergeCell ref="I16:I17"/>
    <mergeCell ref="J16:J17"/>
    <mergeCell ref="K16:K17"/>
    <mergeCell ref="E17:G17"/>
    <mergeCell ref="E18:G18"/>
    <mergeCell ref="C10:K10"/>
    <mergeCell ref="A11:K11"/>
    <mergeCell ref="C12:E12"/>
    <mergeCell ref="F12:G12"/>
    <mergeCell ref="H12:K12"/>
    <mergeCell ref="A13:K13"/>
    <mergeCell ref="A14:K14"/>
    <mergeCell ref="B19:B20"/>
    <mergeCell ref="C19:C20"/>
    <mergeCell ref="E19:G19"/>
    <mergeCell ref="I19:I20"/>
    <mergeCell ref="J19:J20"/>
    <mergeCell ref="K19:K20"/>
    <mergeCell ref="E20:G20"/>
    <mergeCell ref="B21:B22"/>
    <mergeCell ref="C21:C22"/>
    <mergeCell ref="E21:G21"/>
    <mergeCell ref="I21:I22"/>
    <mergeCell ref="J21:J22"/>
    <mergeCell ref="K21:K22"/>
    <mergeCell ref="E22:G22"/>
    <mergeCell ref="A9:B9"/>
    <mergeCell ref="A10:B10"/>
    <mergeCell ref="A12:B12"/>
    <mergeCell ref="A16:A18"/>
    <mergeCell ref="B16:B17"/>
    <mergeCell ref="C16:C17"/>
    <mergeCell ref="A19:A22"/>
  </mergeCells>
  <dataValidations>
    <dataValidation type="list" allowBlank="1" sqref="C10">
      <formula1>Listas!$D$9:$D$15</formula1>
    </dataValidation>
    <dataValidation type="list" allowBlank="1" sqref="C9">
      <formula1>Listas!$E$9:$E$25</formula1>
    </dataValidation>
    <dataValidation type="list" allowBlank="1" sqref="C12">
      <formula1>Listas!$F$9:$F$17</formula1>
    </dataValidation>
    <dataValidation type="list" allowBlank="1" sqref="H12">
      <formula1>Listas!$B$2:$B$4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A7D6"/>
    <outlinePr summaryBelow="0" summaryRight="0"/>
    <pageSetUpPr/>
  </sheetPr>
  <sheetViews>
    <sheetView showGridLines="0" workbookViewId="0"/>
  </sheetViews>
  <sheetFormatPr customHeight="1" defaultColWidth="14.43" defaultRowHeight="15.0"/>
  <cols>
    <col customWidth="1" min="1" max="1" width="14.86"/>
    <col customWidth="1" min="2" max="2" width="31.29"/>
    <col customWidth="1" min="3" max="3" width="4.57"/>
    <col customWidth="1" min="4" max="15" width="10.71"/>
  </cols>
  <sheetData>
    <row r="1" ht="18.75" customHeight="1">
      <c r="A1" s="41"/>
      <c r="B1" s="3"/>
      <c r="C1" s="4"/>
      <c r="D1" s="42" t="s">
        <v>0</v>
      </c>
      <c r="E1" s="3"/>
      <c r="F1" s="3"/>
      <c r="G1" s="3"/>
      <c r="H1" s="3"/>
      <c r="I1" s="3"/>
      <c r="J1" s="3"/>
      <c r="K1" s="4"/>
      <c r="L1" s="43" t="s">
        <v>62</v>
      </c>
      <c r="M1" s="6"/>
      <c r="N1" s="6"/>
      <c r="O1" s="7"/>
    </row>
    <row r="2" ht="18.75" customHeight="1">
      <c r="A2" s="44"/>
      <c r="C2" s="45"/>
      <c r="D2" s="10"/>
      <c r="E2" s="11"/>
      <c r="F2" s="11"/>
      <c r="G2" s="11"/>
      <c r="H2" s="11"/>
      <c r="I2" s="11"/>
      <c r="J2" s="11"/>
      <c r="K2" s="12"/>
      <c r="L2" s="43" t="s">
        <v>63</v>
      </c>
      <c r="M2" s="6"/>
      <c r="N2" s="6"/>
      <c r="O2" s="7"/>
    </row>
    <row r="3" ht="18.75" customHeight="1">
      <c r="A3" s="44"/>
      <c r="C3" s="45"/>
      <c r="D3" s="42" t="s">
        <v>3</v>
      </c>
      <c r="E3" s="3"/>
      <c r="F3" s="3"/>
      <c r="G3" s="3"/>
      <c r="H3" s="3"/>
      <c r="I3" s="3"/>
      <c r="J3" s="3"/>
      <c r="K3" s="4"/>
      <c r="L3" s="43" t="s">
        <v>64</v>
      </c>
      <c r="M3" s="6"/>
      <c r="N3" s="6"/>
      <c r="O3" s="7"/>
    </row>
    <row r="4" ht="18.75" customHeight="1">
      <c r="A4" s="10"/>
      <c r="B4" s="11"/>
      <c r="C4" s="12"/>
      <c r="D4" s="10"/>
      <c r="E4" s="11"/>
      <c r="F4" s="11"/>
      <c r="G4" s="11"/>
      <c r="H4" s="11"/>
      <c r="I4" s="11"/>
      <c r="J4" s="11"/>
      <c r="K4" s="12"/>
      <c r="L4" s="43" t="s">
        <v>5</v>
      </c>
      <c r="M4" s="6"/>
      <c r="N4" s="6"/>
      <c r="O4" s="7"/>
    </row>
    <row r="5">
      <c r="A5" s="46"/>
      <c r="B5" s="6"/>
      <c r="C5" s="6"/>
      <c r="D5" s="6"/>
      <c r="E5" s="6"/>
      <c r="F5" s="6"/>
      <c r="G5" s="6"/>
      <c r="H5" s="6"/>
      <c r="I5" s="6"/>
      <c r="J5" s="6"/>
      <c r="K5" s="6"/>
      <c r="L5" s="6"/>
      <c r="M5" s="6"/>
      <c r="N5" s="6"/>
      <c r="O5" s="7"/>
    </row>
    <row r="6" ht="21.0" customHeight="1">
      <c r="A6" s="23" t="s">
        <v>7</v>
      </c>
      <c r="B6" s="6"/>
      <c r="C6" s="6"/>
      <c r="D6" s="7"/>
      <c r="E6" s="47" t="str">
        <f>Identificacion!C7</f>
        <v>Gestión para el mejoramiento del Servicio a la Ciudadanía</v>
      </c>
      <c r="F6" s="6"/>
      <c r="G6" s="6"/>
      <c r="H6" s="6"/>
      <c r="I6" s="6"/>
      <c r="J6" s="6"/>
      <c r="K6" s="6"/>
      <c r="L6" s="6"/>
      <c r="M6" s="6"/>
      <c r="N6" s="6"/>
      <c r="O6" s="7"/>
    </row>
    <row r="7" ht="21.0" customHeight="1">
      <c r="A7" s="23" t="s">
        <v>65</v>
      </c>
      <c r="B7" s="6"/>
      <c r="C7" s="6"/>
      <c r="D7" s="7"/>
      <c r="E7" s="48" t="s">
        <v>66</v>
      </c>
      <c r="F7" s="49"/>
      <c r="G7" s="49"/>
      <c r="H7" s="49"/>
      <c r="I7" s="49"/>
      <c r="J7" s="49"/>
      <c r="K7" s="49"/>
      <c r="L7" s="49"/>
      <c r="M7" s="49"/>
      <c r="N7" s="49"/>
      <c r="O7" s="50"/>
    </row>
    <row r="8" ht="21.0" customHeight="1">
      <c r="A8" s="23" t="s">
        <v>67</v>
      </c>
      <c r="B8" s="6"/>
      <c r="C8" s="6"/>
      <c r="D8" s="6"/>
      <c r="E8" s="51" t="s">
        <v>68</v>
      </c>
      <c r="F8" s="6"/>
      <c r="G8" s="6"/>
      <c r="H8" s="7"/>
      <c r="I8" s="23" t="s">
        <v>69</v>
      </c>
      <c r="J8" s="6"/>
      <c r="K8" s="7"/>
      <c r="L8" s="52">
        <v>44573.0</v>
      </c>
      <c r="M8" s="6"/>
      <c r="N8" s="6"/>
      <c r="O8" s="7"/>
    </row>
    <row r="9" ht="21.0" customHeight="1">
      <c r="A9" s="23" t="s">
        <v>70</v>
      </c>
      <c r="B9" s="6"/>
      <c r="C9" s="6"/>
      <c r="D9" s="6"/>
      <c r="E9" s="47" t="s">
        <v>71</v>
      </c>
      <c r="F9" s="6"/>
      <c r="G9" s="6"/>
      <c r="H9" s="6"/>
      <c r="I9" s="6"/>
      <c r="J9" s="6"/>
      <c r="K9" s="6"/>
      <c r="L9" s="6"/>
      <c r="M9" s="6"/>
      <c r="N9" s="6"/>
      <c r="O9" s="7"/>
    </row>
    <row r="10">
      <c r="A10" s="21"/>
      <c r="B10" s="6"/>
      <c r="C10" s="6"/>
      <c r="D10" s="6"/>
      <c r="E10" s="6"/>
      <c r="F10" s="6"/>
      <c r="G10" s="6"/>
      <c r="H10" s="6"/>
      <c r="I10" s="6"/>
      <c r="J10" s="6"/>
      <c r="K10" s="6"/>
      <c r="L10" s="6"/>
      <c r="M10" s="6"/>
      <c r="N10" s="6"/>
      <c r="O10" s="7"/>
    </row>
    <row r="11" ht="21.0" customHeight="1">
      <c r="A11" s="53" t="s">
        <v>72</v>
      </c>
      <c r="B11" s="6"/>
      <c r="C11" s="6"/>
      <c r="D11" s="6"/>
      <c r="E11" s="6"/>
      <c r="F11" s="6"/>
      <c r="G11" s="6"/>
      <c r="H11" s="6"/>
      <c r="I11" s="6"/>
      <c r="J11" s="6"/>
      <c r="K11" s="6"/>
      <c r="L11" s="6"/>
      <c r="M11" s="6"/>
      <c r="N11" s="6"/>
      <c r="O11" s="7"/>
    </row>
    <row r="12" ht="27.0" customHeight="1">
      <c r="A12" s="54" t="s">
        <v>21</v>
      </c>
      <c r="B12" s="55" t="s">
        <v>22</v>
      </c>
      <c r="C12" s="40"/>
      <c r="D12" s="56" t="s">
        <v>73</v>
      </c>
      <c r="E12" s="56" t="s">
        <v>74</v>
      </c>
      <c r="F12" s="56" t="s">
        <v>75</v>
      </c>
      <c r="G12" s="56" t="s">
        <v>76</v>
      </c>
      <c r="H12" s="56" t="s">
        <v>77</v>
      </c>
      <c r="I12" s="56" t="s">
        <v>78</v>
      </c>
      <c r="J12" s="56" t="s">
        <v>79</v>
      </c>
      <c r="K12" s="56" t="s">
        <v>80</v>
      </c>
      <c r="L12" s="56" t="s">
        <v>81</v>
      </c>
      <c r="M12" s="56" t="s">
        <v>82</v>
      </c>
      <c r="N12" s="56" t="s">
        <v>83</v>
      </c>
      <c r="O12" s="56" t="s">
        <v>84</v>
      </c>
    </row>
    <row r="13">
      <c r="A13" s="28" t="str">
        <f>Identificacion!B16</f>
        <v>1.1 Oportunidad (tiempo promedio de atención)</v>
      </c>
      <c r="B13" s="57" t="str">
        <f>Identificacion!E16</f>
        <v>Cantidad total de peticiones atendidas en el mes</v>
      </c>
      <c r="C13" s="58" t="str">
        <f>Identificacion!D16</f>
        <v>a</v>
      </c>
      <c r="D13" s="59">
        <v>185.0</v>
      </c>
      <c r="E13" s="60">
        <v>277.0</v>
      </c>
      <c r="F13" s="60">
        <v>262.0</v>
      </c>
      <c r="G13" s="60">
        <v>709.0</v>
      </c>
      <c r="H13" s="61">
        <v>422.0</v>
      </c>
      <c r="I13" s="59">
        <v>528.0</v>
      </c>
      <c r="J13" s="62">
        <v>642.0</v>
      </c>
      <c r="K13" s="62">
        <v>398.0</v>
      </c>
      <c r="L13" s="62">
        <v>396.0</v>
      </c>
      <c r="M13" s="59">
        <v>391.0</v>
      </c>
      <c r="N13" s="59">
        <v>626.0</v>
      </c>
      <c r="O13" s="59">
        <v>786.0</v>
      </c>
    </row>
    <row r="14">
      <c r="A14" s="9"/>
      <c r="B14" s="57" t="str">
        <f>Identificacion!E17</f>
        <v>Sumatoria de los días que tomó atender las peticiones</v>
      </c>
      <c r="C14" s="58" t="str">
        <f>Identificacion!D17</f>
        <v>b</v>
      </c>
      <c r="D14" s="61">
        <v>2086.0</v>
      </c>
      <c r="E14" s="63">
        <v>2189.0</v>
      </c>
      <c r="F14" s="63">
        <v>1991.0</v>
      </c>
      <c r="G14" s="64">
        <v>4783.0</v>
      </c>
      <c r="H14" s="65">
        <v>2351.0</v>
      </c>
      <c r="I14" s="62">
        <v>3259.0</v>
      </c>
      <c r="J14" s="62">
        <v>6059.0</v>
      </c>
      <c r="K14" s="62">
        <v>3345.0</v>
      </c>
      <c r="L14" s="62">
        <v>3029.0</v>
      </c>
      <c r="M14" s="59">
        <v>2866.0</v>
      </c>
      <c r="N14" s="59">
        <v>4954.0</v>
      </c>
      <c r="O14" s="59">
        <v>4232.0</v>
      </c>
    </row>
    <row r="15">
      <c r="A15" s="28" t="str">
        <f>Identificacion!B18</f>
        <v>1.2 Oportunidad (atenciones demoradas)</v>
      </c>
      <c r="B15" s="57" t="str">
        <f>Identificacion!E18</f>
        <v>Cantidad de peticiones atendidas en tiempo superior al promedio (10 días)</v>
      </c>
      <c r="C15" s="58" t="str">
        <f>Identificacion!D18</f>
        <v>c</v>
      </c>
      <c r="D15" s="66">
        <v>79.0</v>
      </c>
      <c r="E15" s="66">
        <v>109.0</v>
      </c>
      <c r="F15" s="66">
        <v>90.0</v>
      </c>
      <c r="G15" s="62">
        <v>203.0</v>
      </c>
      <c r="H15" s="67">
        <v>98.0</v>
      </c>
      <c r="I15" s="68">
        <v>149.0</v>
      </c>
      <c r="J15" s="68">
        <v>247.0</v>
      </c>
      <c r="K15" s="68">
        <v>122.0</v>
      </c>
      <c r="L15" s="68">
        <v>135.0</v>
      </c>
      <c r="M15" s="69">
        <v>115.0</v>
      </c>
      <c r="N15" s="69">
        <v>224.0</v>
      </c>
      <c r="O15" s="69">
        <v>177.0</v>
      </c>
    </row>
    <row r="16">
      <c r="A16" s="28" t="str">
        <f>Identificacion!B19</f>
        <v>2.1 Satisfacción frente a la atención virtual</v>
      </c>
      <c r="B16" s="57" t="str">
        <f>Identificacion!E19</f>
        <v>Cantidad de encuestas de satisfacción realizadas virtualmente</v>
      </c>
      <c r="C16" s="58" t="str">
        <f>Identificacion!D19</f>
        <v>a</v>
      </c>
      <c r="D16" s="60">
        <v>27.0</v>
      </c>
      <c r="E16" s="59">
        <v>60.0</v>
      </c>
      <c r="F16" s="59">
        <v>39.0</v>
      </c>
      <c r="G16" s="59">
        <v>40.0</v>
      </c>
      <c r="H16" s="59">
        <v>34.0</v>
      </c>
      <c r="I16" s="69">
        <v>52.0</v>
      </c>
      <c r="J16" s="68">
        <v>36.0</v>
      </c>
      <c r="K16" s="68">
        <v>75.0</v>
      </c>
      <c r="L16" s="62">
        <v>37.0</v>
      </c>
      <c r="M16" s="59">
        <v>32.0</v>
      </c>
      <c r="N16" s="59">
        <v>59.0</v>
      </c>
      <c r="O16" s="59">
        <v>12.0</v>
      </c>
    </row>
    <row r="17">
      <c r="A17" s="9"/>
      <c r="B17" s="57" t="str">
        <f>Identificacion!E20</f>
        <v>Cantidad de encuestas con respuesta regular y mala</v>
      </c>
      <c r="C17" s="58" t="str">
        <f>Identificacion!D20</f>
        <v>b</v>
      </c>
      <c r="D17" s="60">
        <v>2.0</v>
      </c>
      <c r="E17" s="59">
        <v>11.0</v>
      </c>
      <c r="F17" s="60">
        <v>4.0</v>
      </c>
      <c r="G17" s="60">
        <v>4.0</v>
      </c>
      <c r="H17" s="60">
        <v>4.0</v>
      </c>
      <c r="I17" s="59">
        <v>2.0</v>
      </c>
      <c r="J17" s="66">
        <v>4.0</v>
      </c>
      <c r="K17" s="62">
        <v>12.0</v>
      </c>
      <c r="L17" s="66">
        <v>0.0</v>
      </c>
      <c r="M17" s="59">
        <v>0.0</v>
      </c>
      <c r="N17" s="59">
        <v>0.0</v>
      </c>
      <c r="O17" s="59">
        <v>0.0</v>
      </c>
    </row>
    <row r="18">
      <c r="A18" s="28" t="str">
        <f>Identificacion!B21</f>
        <v>2.2 Satisfacción frente a latención presencial</v>
      </c>
      <c r="B18" s="57" t="str">
        <f>Identificacion!E21</f>
        <v>Cantidad de encuestas de satisfacción realizadas en puntos presenciales</v>
      </c>
      <c r="C18" s="58" t="str">
        <f>Identificacion!D21</f>
        <v>a</v>
      </c>
      <c r="D18" s="60">
        <v>0.0</v>
      </c>
      <c r="E18" s="59">
        <v>4.0</v>
      </c>
      <c r="F18" s="59">
        <v>2.0</v>
      </c>
      <c r="G18" s="59">
        <v>1.0</v>
      </c>
      <c r="H18" s="59">
        <v>4.0</v>
      </c>
      <c r="I18" s="59">
        <v>1.0</v>
      </c>
      <c r="J18" s="59">
        <v>15.0</v>
      </c>
      <c r="K18" s="59">
        <v>51.0</v>
      </c>
      <c r="L18" s="59">
        <v>32.0</v>
      </c>
      <c r="M18" s="59">
        <v>28.0</v>
      </c>
      <c r="N18" s="59">
        <v>42.0</v>
      </c>
      <c r="O18" s="59">
        <v>20.0</v>
      </c>
      <c r="P18" s="70"/>
    </row>
    <row r="19">
      <c r="A19" s="13"/>
      <c r="B19" s="57" t="str">
        <f>Identificacion!E22</f>
        <v>Cantidad de encuestas con respuesta regular y mala</v>
      </c>
      <c r="C19" s="58" t="str">
        <f>Identificacion!D22</f>
        <v>b</v>
      </c>
      <c r="D19" s="59">
        <v>1.0</v>
      </c>
      <c r="E19" s="59">
        <v>1.0</v>
      </c>
      <c r="F19" s="60">
        <v>0.0</v>
      </c>
      <c r="G19" s="60">
        <v>0.0</v>
      </c>
      <c r="H19" s="60">
        <v>0.0</v>
      </c>
      <c r="I19" s="60">
        <v>0.0</v>
      </c>
      <c r="J19" s="60">
        <v>0.0</v>
      </c>
      <c r="K19" s="59">
        <v>1.0</v>
      </c>
      <c r="L19" s="60">
        <v>0.0</v>
      </c>
      <c r="M19" s="59">
        <v>1.0</v>
      </c>
      <c r="N19" s="60">
        <v>0.0</v>
      </c>
      <c r="O19" s="59">
        <v>1.0</v>
      </c>
      <c r="P19" s="70"/>
    </row>
    <row r="20" ht="66.75" hidden="1" customHeight="1">
      <c r="A20" s="28" t="str">
        <f>Identificacion!B23</f>
        <v>3.1 Trámites y Opas </v>
      </c>
      <c r="B20" s="57" t="str">
        <f>Identificacion!E23</f>
        <v>Cantidad de trámites y Otros procedimientos administrativos (OPAS) gestionados en Sistema Único de Información de trámites (SUIT)</v>
      </c>
      <c r="C20" s="58" t="str">
        <f>Identificacion!D23</f>
        <v>a</v>
      </c>
      <c r="D20" s="60"/>
      <c r="E20" s="60"/>
      <c r="F20" s="60"/>
      <c r="G20" s="60"/>
      <c r="H20" s="60"/>
      <c r="I20" s="60"/>
      <c r="J20" s="60"/>
      <c r="K20" s="60"/>
      <c r="L20" s="60"/>
      <c r="M20" s="60"/>
      <c r="N20" s="60"/>
      <c r="O20" s="60"/>
    </row>
    <row r="21" ht="66.75" hidden="1" customHeight="1">
      <c r="A21" s="13"/>
      <c r="B21" s="57" t="str">
        <f>Identificacion!E24</f>
        <v>Cantidad de trámites y Otros procedimientos administrativos (OPAS) idetificados en el inventario de trámites.</v>
      </c>
      <c r="C21" s="58" t="str">
        <f>Identificacion!D24</f>
        <v>b</v>
      </c>
      <c r="D21" s="60"/>
      <c r="E21" s="60"/>
      <c r="F21" s="60"/>
      <c r="G21" s="60"/>
      <c r="H21" s="60"/>
      <c r="I21" s="60"/>
      <c r="J21" s="60"/>
      <c r="K21" s="60"/>
      <c r="L21" s="60"/>
      <c r="M21" s="60"/>
      <c r="N21" s="60"/>
      <c r="O21" s="60"/>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E6:O6"/>
    <mergeCell ref="E7:O7"/>
    <mergeCell ref="E8:H8"/>
    <mergeCell ref="I8:K8"/>
    <mergeCell ref="L8:O8"/>
    <mergeCell ref="E9:O9"/>
    <mergeCell ref="A10:O10"/>
    <mergeCell ref="A11:O11"/>
    <mergeCell ref="D1:K2"/>
    <mergeCell ref="L1:O1"/>
    <mergeCell ref="L2:O2"/>
    <mergeCell ref="D3:K4"/>
    <mergeCell ref="L3:O3"/>
    <mergeCell ref="L4:O4"/>
    <mergeCell ref="A5:O5"/>
    <mergeCell ref="A16:A17"/>
    <mergeCell ref="A18:A19"/>
    <mergeCell ref="A20:A21"/>
    <mergeCell ref="A1:C4"/>
    <mergeCell ref="A6:D6"/>
    <mergeCell ref="A7:D7"/>
    <mergeCell ref="A8:D8"/>
    <mergeCell ref="A9:D9"/>
    <mergeCell ref="B12:C12"/>
    <mergeCell ref="A13:A14"/>
  </mergeCells>
  <conditionalFormatting sqref="D13:O19 E7:O7 E8 E9:O9 L8">
    <cfRule type="containsBlanks" dxfId="0" priority="1">
      <formula>LEN(TRIM(D13))=0</formula>
    </cfRule>
  </conditionalFormatting>
  <conditionalFormatting sqref="D20:O21">
    <cfRule type="containsBlanks" dxfId="0" priority="2">
      <formula>LEN(TRIM(D20))=0</formula>
    </cfRule>
  </conditionalFormatting>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9CB9C"/>
    <outlinePr summaryBelow="0" summaryRight="0"/>
    <pageSetUpPr/>
  </sheetPr>
  <sheetViews>
    <sheetView showGridLines="0" workbookViewId="0"/>
  </sheetViews>
  <sheetFormatPr customHeight="1" defaultColWidth="14.43" defaultRowHeight="15.0"/>
  <cols>
    <col customWidth="1" min="1" max="1" width="39.0"/>
    <col customWidth="1" min="2" max="2" width="11.29"/>
    <col customWidth="1" min="3" max="3" width="11.14"/>
    <col customWidth="1" min="4" max="4" width="18.0"/>
    <col customWidth="1" min="5" max="14" width="11.14"/>
  </cols>
  <sheetData>
    <row r="1" ht="18.75" customHeight="1">
      <c r="A1" s="41"/>
      <c r="B1" s="4"/>
      <c r="C1" s="42" t="s">
        <v>0</v>
      </c>
      <c r="D1" s="3"/>
      <c r="E1" s="3"/>
      <c r="F1" s="3"/>
      <c r="G1" s="3"/>
      <c r="H1" s="3"/>
      <c r="I1" s="3"/>
      <c r="J1" s="4"/>
      <c r="K1" s="43" t="s">
        <v>62</v>
      </c>
      <c r="L1" s="6"/>
      <c r="M1" s="6"/>
      <c r="N1" s="7"/>
    </row>
    <row r="2" ht="18.75" customHeight="1">
      <c r="A2" s="44"/>
      <c r="B2" s="45"/>
      <c r="C2" s="10"/>
      <c r="D2" s="11"/>
      <c r="E2" s="11"/>
      <c r="F2" s="11"/>
      <c r="G2" s="11"/>
      <c r="H2" s="11"/>
      <c r="I2" s="11"/>
      <c r="J2" s="12"/>
      <c r="K2" s="43" t="s">
        <v>63</v>
      </c>
      <c r="L2" s="6"/>
      <c r="M2" s="6"/>
      <c r="N2" s="7"/>
    </row>
    <row r="3" ht="18.75" customHeight="1">
      <c r="A3" s="44"/>
      <c r="B3" s="45"/>
      <c r="C3" s="42" t="s">
        <v>3</v>
      </c>
      <c r="D3" s="3"/>
      <c r="E3" s="3"/>
      <c r="F3" s="3"/>
      <c r="G3" s="3"/>
      <c r="H3" s="3"/>
      <c r="I3" s="3"/>
      <c r="J3" s="4"/>
      <c r="K3" s="43" t="s">
        <v>64</v>
      </c>
      <c r="L3" s="6"/>
      <c r="M3" s="6"/>
      <c r="N3" s="7"/>
    </row>
    <row r="4" ht="18.75" customHeight="1">
      <c r="A4" s="10"/>
      <c r="B4" s="12"/>
      <c r="C4" s="10"/>
      <c r="D4" s="11"/>
      <c r="E4" s="11"/>
      <c r="F4" s="11"/>
      <c r="G4" s="11"/>
      <c r="H4" s="11"/>
      <c r="I4" s="11"/>
      <c r="J4" s="12"/>
      <c r="K4" s="43" t="s">
        <v>5</v>
      </c>
      <c r="L4" s="6"/>
      <c r="M4" s="6"/>
      <c r="N4" s="7"/>
    </row>
    <row r="5" ht="7.5" customHeight="1">
      <c r="A5" s="46"/>
      <c r="B5" s="6"/>
      <c r="C5" s="6"/>
      <c r="D5" s="6"/>
      <c r="E5" s="6"/>
      <c r="F5" s="6"/>
      <c r="G5" s="6"/>
      <c r="H5" s="6"/>
      <c r="I5" s="6"/>
      <c r="J5" s="6"/>
      <c r="K5" s="6"/>
      <c r="L5" s="6"/>
      <c r="M5" s="6"/>
      <c r="N5" s="7"/>
    </row>
    <row r="6" ht="16.5" customHeight="1">
      <c r="A6" s="23" t="s">
        <v>7</v>
      </c>
      <c r="B6" s="6"/>
      <c r="C6" s="7"/>
      <c r="D6" s="47" t="str">
        <f>Identificacion!C7</f>
        <v>Gestión para el mejoramiento del Servicio a la Ciudadanía</v>
      </c>
      <c r="E6" s="6"/>
      <c r="F6" s="6"/>
      <c r="G6" s="6"/>
      <c r="H6" s="6"/>
      <c r="I6" s="6"/>
      <c r="J6" s="6"/>
      <c r="K6" s="6"/>
      <c r="L6" s="6"/>
      <c r="M6" s="6"/>
      <c r="N6" s="7"/>
    </row>
    <row r="7" ht="16.5" customHeight="1">
      <c r="A7" s="23" t="s">
        <v>85</v>
      </c>
      <c r="B7" s="6"/>
      <c r="C7" s="7"/>
      <c r="D7" s="43" t="s">
        <v>66</v>
      </c>
      <c r="E7" s="6"/>
      <c r="F7" s="6"/>
      <c r="G7" s="6"/>
      <c r="H7" s="6"/>
      <c r="I7" s="6"/>
      <c r="J7" s="6"/>
      <c r="K7" s="6"/>
      <c r="L7" s="6"/>
      <c r="M7" s="6"/>
      <c r="N7" s="7"/>
    </row>
    <row r="8" ht="16.5" customHeight="1">
      <c r="A8" s="21"/>
      <c r="B8" s="6"/>
      <c r="C8" s="6"/>
      <c r="D8" s="6"/>
      <c r="E8" s="6"/>
      <c r="F8" s="6"/>
      <c r="G8" s="6"/>
      <c r="H8" s="6"/>
      <c r="I8" s="6"/>
      <c r="J8" s="6"/>
      <c r="K8" s="6"/>
      <c r="L8" s="6"/>
      <c r="M8" s="6"/>
      <c r="N8" s="7"/>
    </row>
    <row r="9" ht="21.0" customHeight="1">
      <c r="A9" s="71" t="s">
        <v>86</v>
      </c>
      <c r="B9" s="6"/>
      <c r="C9" s="6"/>
      <c r="D9" s="6"/>
      <c r="E9" s="6"/>
      <c r="F9" s="6"/>
      <c r="G9" s="6"/>
      <c r="H9" s="6"/>
      <c r="I9" s="6"/>
      <c r="J9" s="6"/>
      <c r="K9" s="6"/>
      <c r="L9" s="6"/>
      <c r="M9" s="6"/>
      <c r="N9" s="7"/>
    </row>
    <row r="10">
      <c r="A10" s="72" t="s">
        <v>87</v>
      </c>
      <c r="B10" s="73" t="s">
        <v>88</v>
      </c>
      <c r="C10" s="74" t="s">
        <v>89</v>
      </c>
      <c r="D10" s="74" t="s">
        <v>74</v>
      </c>
      <c r="E10" s="74" t="s">
        <v>75</v>
      </c>
      <c r="F10" s="74" t="s">
        <v>76</v>
      </c>
      <c r="G10" s="74" t="s">
        <v>77</v>
      </c>
      <c r="H10" s="74" t="s">
        <v>78</v>
      </c>
      <c r="I10" s="74" t="s">
        <v>79</v>
      </c>
      <c r="J10" s="74" t="s">
        <v>80</v>
      </c>
      <c r="K10" s="74" t="s">
        <v>90</v>
      </c>
      <c r="L10" s="74" t="s">
        <v>82</v>
      </c>
      <c r="M10" s="74" t="s">
        <v>83</v>
      </c>
      <c r="N10" s="74" t="s">
        <v>84</v>
      </c>
    </row>
    <row r="11">
      <c r="A11" s="43" t="str">
        <f t="shared" ref="A11:A14" si="1">+B20</f>
        <v>Promedio de días hábiles de respuesta</v>
      </c>
      <c r="B11" s="75">
        <v>6.16901060942512</v>
      </c>
      <c r="C11" s="76">
        <f>IFERROR(Seguimiento!D14/Seguimiento!D13," ")</f>
        <v>11.27567568</v>
      </c>
      <c r="D11" s="76">
        <f>IFERROR(Seguimiento!E14/Seguimiento!E13," ")</f>
        <v>7.902527076</v>
      </c>
      <c r="E11" s="76">
        <f>IFERROR(Seguimiento!F14/Seguimiento!F13," ")</f>
        <v>7.599236641</v>
      </c>
      <c r="F11" s="76">
        <f>IFERROR(Seguimiento!G14/Seguimiento!G13," ")</f>
        <v>6.746121298</v>
      </c>
      <c r="G11" s="76">
        <f>IFERROR(Seguimiento!H14/Seguimiento!H13," ")</f>
        <v>5.571090047</v>
      </c>
      <c r="H11" s="76">
        <f>IFERROR(Seguimiento!I14/Seguimiento!I13," ")</f>
        <v>6.172348485</v>
      </c>
      <c r="I11" s="76">
        <f>IFERROR(Seguimiento!J14/Seguimiento!J13," ")</f>
        <v>9.437694704</v>
      </c>
      <c r="J11" s="76">
        <f>IFERROR(Seguimiento!K14/Seguimiento!K13," ")</f>
        <v>8.404522613</v>
      </c>
      <c r="K11" s="76">
        <f>IFERROR(Seguimiento!L14/Seguimiento!L13," ")</f>
        <v>7.648989899</v>
      </c>
      <c r="L11" s="76">
        <f>IFERROR(Seguimiento!M14/Seguimiento!M13," ")</f>
        <v>7.329923274</v>
      </c>
      <c r="M11" s="76">
        <f>IFERROR(Seguimiento!N14/Seguimiento!N13," ")</f>
        <v>7.913738019</v>
      </c>
      <c r="N11" s="76">
        <f>IFERROR(Seguimiento!O14/Seguimiento!O13," ")</f>
        <v>5.384223919</v>
      </c>
    </row>
    <row r="12" ht="15.75" customHeight="1">
      <c r="A12" s="43" t="str">
        <f t="shared" si="1"/>
        <v>% peticiones atendidas en más de 10 días</v>
      </c>
      <c r="B12" s="77">
        <v>0.142363681223785</v>
      </c>
      <c r="C12" s="78">
        <f>IFERROR(Seguimiento!D15/Seguimiento!D13," ")</f>
        <v>0.427027027</v>
      </c>
      <c r="D12" s="78">
        <f>IFERROR(Seguimiento!E15/Seguimiento!E13," ")</f>
        <v>0.3935018051</v>
      </c>
      <c r="E12" s="78">
        <f>IFERROR(Seguimiento!F15/Seguimiento!F13," ")</f>
        <v>0.3435114504</v>
      </c>
      <c r="F12" s="78">
        <f>IFERROR(Seguimiento!G15/Seguimiento!G13," ")</f>
        <v>0.2863187588</v>
      </c>
      <c r="G12" s="78">
        <f>IFERROR(Seguimiento!H15/Seguimiento!H13," ")</f>
        <v>0.2322274882</v>
      </c>
      <c r="H12" s="78">
        <f>IFERROR(Seguimiento!I15/Seguimiento!I13," ")</f>
        <v>0.2821969697</v>
      </c>
      <c r="I12" s="78">
        <f>IFERROR(Seguimiento!J15/Seguimiento!J13," ")</f>
        <v>0.3847352025</v>
      </c>
      <c r="J12" s="78">
        <f>IFERROR(Seguimiento!K15/Seguimiento!K13," ")</f>
        <v>0.3065326633</v>
      </c>
      <c r="K12" s="78">
        <f>IFERROR(Seguimiento!L15/Seguimiento!L13," ")</f>
        <v>0.3409090909</v>
      </c>
      <c r="L12" s="78">
        <f>IFERROR(Seguimiento!M15/Seguimiento!M13," ")</f>
        <v>0.2941176471</v>
      </c>
      <c r="M12" s="78">
        <f>IFERROR(Seguimiento!N15/Seguimiento!N13," ")</f>
        <v>0.357827476</v>
      </c>
      <c r="N12" s="78">
        <f>IFERROR(Seguimiento!O15/Seguimiento!O13," ")</f>
        <v>0.2251908397</v>
      </c>
    </row>
    <row r="13" ht="15.75" customHeight="1">
      <c r="A13" s="43" t="str">
        <f t="shared" si="1"/>
        <v>% de encuestas virtuales (insatisfacción)</v>
      </c>
      <c r="B13" s="79">
        <v>0.29245283018867924</v>
      </c>
      <c r="C13" s="80">
        <f>IFERROR(Seguimiento!D17/Seguimiento!D16," ")</f>
        <v>0.07407407407</v>
      </c>
      <c r="D13" s="80">
        <f>IFERROR(Seguimiento!E17/Seguimiento!E16," ")</f>
        <v>0.1833333333</v>
      </c>
      <c r="E13" s="80">
        <f>IFERROR(Seguimiento!F17/Seguimiento!F16," ")</f>
        <v>0.1025641026</v>
      </c>
      <c r="F13" s="80">
        <f>IFERROR(Seguimiento!G17/Seguimiento!G16," ")</f>
        <v>0.1</v>
      </c>
      <c r="G13" s="80">
        <f>IFERROR(Seguimiento!H17/Seguimiento!H16," ")</f>
        <v>0.1176470588</v>
      </c>
      <c r="H13" s="80">
        <f>IFERROR(Seguimiento!I17/Seguimiento!I16," ")</f>
        <v>0.03846153846</v>
      </c>
      <c r="I13" s="80">
        <f>IFERROR(Seguimiento!J17/Seguimiento!J16," ")</f>
        <v>0.1111111111</v>
      </c>
      <c r="J13" s="80">
        <f>IFERROR(Seguimiento!K17/Seguimiento!K16," ")</f>
        <v>0.16</v>
      </c>
      <c r="K13" s="80">
        <f>IFERROR(Seguimiento!L17/Seguimiento!L16," ")</f>
        <v>0</v>
      </c>
      <c r="L13" s="80">
        <f>IFERROR(Seguimiento!M17/Seguimiento!M16," ")</f>
        <v>0</v>
      </c>
      <c r="M13" s="80">
        <f>IFERROR(Seguimiento!N17/Seguimiento!N16," ")</f>
        <v>0</v>
      </c>
      <c r="N13" s="80">
        <f>IFERROR(Seguimiento!O17/Seguimiento!O16," ")</f>
        <v>0</v>
      </c>
    </row>
    <row r="14" ht="14.25" customHeight="1">
      <c r="A14" s="43" t="str">
        <f t="shared" si="1"/>
        <v>% de encuestas  presenciales (insatisfacción)</v>
      </c>
      <c r="B14" s="79">
        <v>0.07165109034267912</v>
      </c>
      <c r="C14" s="80" t="str">
        <f>IFERROR(Seguimiento!D19/Seguimiento!D18," ")</f>
        <v> </v>
      </c>
      <c r="D14" s="80">
        <f>IFERROR(Seguimiento!E19/Seguimiento!E18," ")</f>
        <v>0.25</v>
      </c>
      <c r="E14" s="80">
        <f>IFERROR(Seguimiento!F19/Seguimiento!F18," ")</f>
        <v>0</v>
      </c>
      <c r="F14" s="80">
        <f>IFERROR(Seguimiento!G19/Seguimiento!G18," ")</f>
        <v>0</v>
      </c>
      <c r="G14" s="80">
        <f>IFERROR(Seguimiento!H19/Seguimiento!H18," ")</f>
        <v>0</v>
      </c>
      <c r="H14" s="80">
        <v>0.0</v>
      </c>
      <c r="I14" s="80">
        <f>IFERROR(Seguimiento!J19/Seguimiento!J18," ")</f>
        <v>0</v>
      </c>
      <c r="J14" s="80">
        <f>IFERROR(Seguimiento!K19/Seguimiento!K18," ")</f>
        <v>0.01960784314</v>
      </c>
      <c r="K14" s="80">
        <f>IFERROR(Seguimiento!L19/Seguimiento!L18," ")</f>
        <v>0</v>
      </c>
      <c r="L14" s="80">
        <f>IFERROR(Seguimiento!M19/Seguimiento!M18," ")</f>
        <v>0.03571428571</v>
      </c>
      <c r="M14" s="80">
        <f>IFERROR(Seguimiento!N19/Seguimiento!N18," ")</f>
        <v>0</v>
      </c>
      <c r="N14" s="80">
        <v>0.0</v>
      </c>
    </row>
    <row r="15" ht="14.25" customHeight="1">
      <c r="A15" s="43" t="str">
        <f>+Identificacion!I23</f>
        <v>%  de trámites y OPAS gestionados en el SUIT</v>
      </c>
      <c r="B15" s="79" t="s">
        <v>91</v>
      </c>
      <c r="C15" s="80" t="str">
        <f>IFERROR(Seguimiento!D21/Seguimiento!D20," ")</f>
        <v> </v>
      </c>
      <c r="D15" s="80" t="str">
        <f>IFERROR(Seguimiento!E21/Seguimiento!E20," ")</f>
        <v> </v>
      </c>
      <c r="E15" s="80" t="str">
        <f>IFERROR(Seguimiento!F21/Seguimiento!F20," ")</f>
        <v> </v>
      </c>
      <c r="F15" s="80" t="str">
        <f>IFERROR(Seguimiento!G21/Seguimiento!G20," ")</f>
        <v> </v>
      </c>
      <c r="G15" s="80" t="str">
        <f>IFERROR(Seguimiento!H21/Seguimiento!H20," ")</f>
        <v> </v>
      </c>
      <c r="H15" s="80" t="str">
        <f>IFERROR(Seguimiento!I21/Seguimiento!I20," ")</f>
        <v> </v>
      </c>
      <c r="I15" s="80" t="str">
        <f>IFERROR(Seguimiento!J21/Seguimiento!J20," ")</f>
        <v> </v>
      </c>
      <c r="J15" s="80" t="str">
        <f>IFERROR(Seguimiento!K21/Seguimiento!K20," ")</f>
        <v> </v>
      </c>
      <c r="K15" s="80" t="str">
        <f>IFERROR(Seguimiento!L21/Seguimiento!L20," ")</f>
        <v> </v>
      </c>
      <c r="L15" s="80" t="str">
        <f>IFERROR(Seguimiento!M21/Seguimiento!M20," ")</f>
        <v> </v>
      </c>
      <c r="M15" s="80" t="str">
        <f>IFERROR(Seguimiento!N21/Seguimiento!N20," ")</f>
        <v> </v>
      </c>
      <c r="N15" s="80" t="str">
        <f>IFERROR(Seguimiento!O21/Seguimiento!O20," ")</f>
        <v> </v>
      </c>
      <c r="O15" s="70"/>
      <c r="P15" s="70"/>
      <c r="Q15" s="70"/>
      <c r="R15" s="70"/>
      <c r="S15" s="70"/>
      <c r="T15" s="70"/>
      <c r="U15" s="70"/>
      <c r="V15" s="70"/>
      <c r="W15" s="70"/>
      <c r="X15" s="70"/>
      <c r="Y15" s="70"/>
      <c r="Z15" s="70"/>
    </row>
    <row r="16" ht="14.25" customHeight="1">
      <c r="A16" s="81"/>
      <c r="B16" s="82"/>
      <c r="C16" s="81"/>
      <c r="D16" s="81"/>
      <c r="E16" s="81"/>
      <c r="F16" s="81"/>
      <c r="G16" s="81"/>
      <c r="H16" s="81"/>
      <c r="I16" s="81"/>
      <c r="J16" s="81"/>
      <c r="K16" s="81"/>
      <c r="L16" s="81"/>
      <c r="M16" s="81"/>
      <c r="N16" s="81"/>
    </row>
    <row r="17">
      <c r="A17" s="71" t="s">
        <v>92</v>
      </c>
      <c r="B17" s="6"/>
      <c r="C17" s="6"/>
      <c r="D17" s="6"/>
      <c r="E17" s="6"/>
      <c r="F17" s="6"/>
      <c r="G17" s="6"/>
      <c r="H17" s="6"/>
      <c r="I17" s="6"/>
      <c r="J17" s="6"/>
      <c r="K17" s="6"/>
      <c r="L17" s="6"/>
      <c r="M17" s="6"/>
      <c r="N17" s="7"/>
    </row>
    <row r="18" ht="16.5" customHeight="1">
      <c r="A18" s="83" t="s">
        <v>93</v>
      </c>
      <c r="B18" s="6"/>
      <c r="C18" s="6"/>
      <c r="D18" s="6"/>
      <c r="E18" s="6"/>
      <c r="F18" s="6"/>
      <c r="G18" s="7"/>
      <c r="H18" s="84" t="s">
        <v>94</v>
      </c>
      <c r="I18" s="6"/>
      <c r="J18" s="6"/>
      <c r="K18" s="7"/>
      <c r="L18" s="85" t="s">
        <v>95</v>
      </c>
      <c r="M18" s="6"/>
      <c r="N18" s="7"/>
    </row>
    <row r="19" ht="27.0" customHeight="1">
      <c r="A19" s="86" t="s">
        <v>96</v>
      </c>
      <c r="B19" s="87" t="s">
        <v>87</v>
      </c>
      <c r="C19" s="39"/>
      <c r="D19" s="40"/>
      <c r="E19" s="88" t="s">
        <v>97</v>
      </c>
      <c r="F19" s="89" t="s">
        <v>98</v>
      </c>
      <c r="G19" s="90" t="s">
        <v>99</v>
      </c>
      <c r="H19" s="91" t="s">
        <v>100</v>
      </c>
      <c r="I19" s="91" t="s">
        <v>101</v>
      </c>
      <c r="J19" s="91" t="s">
        <v>102</v>
      </c>
      <c r="K19" s="91" t="s">
        <v>103</v>
      </c>
      <c r="L19" s="92" t="s">
        <v>104</v>
      </c>
      <c r="M19" s="93" t="s">
        <v>105</v>
      </c>
      <c r="N19" s="40"/>
    </row>
    <row r="20">
      <c r="A20" s="94" t="str">
        <f>+Identificacion!B16</f>
        <v>1.1 Oportunidad (tiempo promedio de atención)</v>
      </c>
      <c r="B20" s="95" t="str">
        <f>Identificacion!I16</f>
        <v>Promedio de días hábiles de respuesta</v>
      </c>
      <c r="C20" s="6"/>
      <c r="D20" s="7"/>
      <c r="E20" s="60" t="s">
        <v>106</v>
      </c>
      <c r="F20" s="60" t="s">
        <v>107</v>
      </c>
      <c r="G20" s="60" t="s">
        <v>108</v>
      </c>
      <c r="H20" s="76">
        <f>IFERROR(SUM(Seguimiento!D14:F14)/SUM(Seguimiento!D13:F13)," ")</f>
        <v>8.654696133</v>
      </c>
      <c r="I20" s="76">
        <f>IF(Seguimiento!I13=0," ",IFERROR(SUM(Seguimiento!G14:I14)/SUM(Seguimiento!G13:I13)," "))</f>
        <v>6.264617239</v>
      </c>
      <c r="J20" s="76">
        <f>IF(Seguimiento!L13=0," ",IFERROR(SUM(Seguimiento!J14:L14)/SUM(Seguimiento!J13:L13)," "))</f>
        <v>8.658077994</v>
      </c>
      <c r="K20" s="76">
        <f>IF(Seguimiento!O13=0," ",IFERROR(SUM(Seguimiento!M14:O14)/SUM(Seguimiento!M13:O13)," "))</f>
        <v>6.684414864</v>
      </c>
      <c r="L20" s="60"/>
      <c r="M20" s="43" t="s">
        <v>109</v>
      </c>
      <c r="N20" s="7"/>
    </row>
    <row r="21" ht="15.75" customHeight="1">
      <c r="A21" s="94" t="str">
        <f>+Identificacion!B18</f>
        <v>1.2 Oportunidad (atenciones demoradas)</v>
      </c>
      <c r="B21" s="95" t="str">
        <f>Identificacion!I18</f>
        <v>% peticiones atendidas en más de 10 días</v>
      </c>
      <c r="C21" s="6"/>
      <c r="D21" s="7"/>
      <c r="E21" s="58" t="s">
        <v>110</v>
      </c>
      <c r="F21" s="58" t="s">
        <v>111</v>
      </c>
      <c r="G21" s="58" t="s">
        <v>112</v>
      </c>
      <c r="H21" s="78">
        <f>IFERROR(SUM(Seguimiento!D15:F15)/SUM(Seguimiento!D13:F13)," ")</f>
        <v>0.3839779006</v>
      </c>
      <c r="I21" s="78">
        <f>IF(Seguimiento!I13=0," ",IFERROR(SUM(Seguimiento!G15:I15)/SUM(Seguimiento!G13:I13)," "))</f>
        <v>0.2712477396</v>
      </c>
      <c r="J21" s="78">
        <f>IF(Seguimiento!L13=0," ",IFERROR(SUM(Seguimiento!J15:L15)/SUM(Seguimiento!J13:L13)," "))</f>
        <v>0.3509749304</v>
      </c>
      <c r="K21" s="80">
        <f>IF(Seguimiento!O13=0," ",IFERROR(SUM(Seguimiento!M15:O15)/SUM(Seguimiento!M13:O13)," "))</f>
        <v>0.2861896839</v>
      </c>
      <c r="L21" s="60"/>
      <c r="M21" s="43" t="s">
        <v>109</v>
      </c>
      <c r="N21" s="7"/>
    </row>
    <row r="22" ht="15.75" customHeight="1">
      <c r="A22" s="94" t="str">
        <f>+Identificacion!B19</f>
        <v>2.1 Satisfacción frente a la atención virtual</v>
      </c>
      <c r="B22" s="96" t="str">
        <f>Identificacion!I19</f>
        <v>% de encuestas virtuales (insatisfacción)</v>
      </c>
      <c r="C22" s="6"/>
      <c r="D22" s="7"/>
      <c r="E22" s="60" t="s">
        <v>113</v>
      </c>
      <c r="F22" s="60" t="s">
        <v>114</v>
      </c>
      <c r="G22" s="60" t="s">
        <v>115</v>
      </c>
      <c r="H22" s="78">
        <f>IFERROR(SUM(Seguimiento!D17:F17)/SUM(Seguimiento!D16:F16)," ")</f>
        <v>0.1349206349</v>
      </c>
      <c r="I22" s="78">
        <f>IF(Seguimiento!I16=0," ",IFERROR(SUM(Seguimiento!G17:I17)/SUM(Seguimiento!G16:I16)," "))</f>
        <v>0.07936507937</v>
      </c>
      <c r="J22" s="78">
        <f>IF(Seguimiento!L16=0," ",IFERROR(SUM(Seguimiento!J17:L17)/SUM(Seguimiento!J16:L16)," "))</f>
        <v>0.1081081081</v>
      </c>
      <c r="K22" s="80">
        <f>IF(Seguimiento!O16=0," ",IFERROR(SUM(Seguimiento!M17:O17)/SUM(Seguimiento!M16:O16)," "))</f>
        <v>0</v>
      </c>
      <c r="L22" s="60"/>
      <c r="M22" s="43" t="s">
        <v>109</v>
      </c>
      <c r="N22" s="7"/>
    </row>
    <row r="23" ht="15.75" customHeight="1">
      <c r="A23" s="94" t="str">
        <f>+Identificacion!B21</f>
        <v>2.2 Satisfacción frente a latención presencial</v>
      </c>
      <c r="B23" s="96" t="str">
        <f>Identificacion!I21</f>
        <v>% de encuestas  presenciales (insatisfacción)</v>
      </c>
      <c r="C23" s="6"/>
      <c r="D23" s="7"/>
      <c r="E23" s="97" t="s">
        <v>113</v>
      </c>
      <c r="F23" s="98" t="s">
        <v>114</v>
      </c>
      <c r="G23" s="99" t="s">
        <v>115</v>
      </c>
      <c r="H23" s="78">
        <f>IFERROR(SUM(Seguimiento!D19:F19)/SUM(Seguimiento!D18:F18)," ")</f>
        <v>0.3333333333</v>
      </c>
      <c r="I23" s="78">
        <v>0.0</v>
      </c>
      <c r="J23" s="78">
        <f>IF(Seguimiento!L18=0," ",IFERROR(SUM(Seguimiento!J19:L19)/SUM(Seguimiento!J18:L18)," "))</f>
        <v>0.01020408163</v>
      </c>
      <c r="K23" s="80">
        <v>0.0</v>
      </c>
      <c r="L23" s="60"/>
      <c r="M23" s="43" t="s">
        <v>109</v>
      </c>
      <c r="N23" s="7"/>
    </row>
    <row r="24" ht="15.75" customHeight="1">
      <c r="A24" s="94" t="str">
        <f>+Identificacion!B23</f>
        <v>3.1 Trámites y Opas </v>
      </c>
      <c r="B24" s="96" t="str">
        <f>+A15</f>
        <v>%  de trámites y OPAS gestionados en el SUIT</v>
      </c>
      <c r="C24" s="6"/>
      <c r="D24" s="7"/>
      <c r="E24" s="97" t="s">
        <v>91</v>
      </c>
      <c r="F24" s="98" t="s">
        <v>91</v>
      </c>
      <c r="G24" s="99" t="s">
        <v>91</v>
      </c>
      <c r="H24" s="78"/>
      <c r="I24" s="78"/>
      <c r="J24" s="78"/>
      <c r="K24" s="80"/>
      <c r="L24" s="60"/>
      <c r="M24" s="43"/>
      <c r="N24" s="7"/>
    </row>
    <row r="25" ht="15.75" customHeight="1">
      <c r="A25" s="100"/>
      <c r="B25" s="101"/>
      <c r="C25" s="100"/>
      <c r="D25" s="100"/>
      <c r="E25" s="100"/>
      <c r="F25" s="100"/>
      <c r="G25" s="100"/>
      <c r="H25" s="100"/>
      <c r="I25" s="100"/>
      <c r="J25" s="100"/>
      <c r="K25" s="100"/>
      <c r="L25" s="100"/>
      <c r="M25" s="100"/>
      <c r="N25" s="100"/>
      <c r="O25" s="70"/>
      <c r="P25" s="70"/>
      <c r="Q25" s="70"/>
      <c r="R25" s="70"/>
      <c r="S25" s="70"/>
      <c r="T25" s="70"/>
      <c r="U25" s="70"/>
      <c r="V25" s="70"/>
      <c r="W25" s="70"/>
      <c r="X25" s="70"/>
      <c r="Y25" s="70"/>
      <c r="Z25" s="70"/>
    </row>
    <row r="26" ht="15.75" customHeight="1">
      <c r="A26" s="71" t="s">
        <v>116</v>
      </c>
      <c r="B26" s="6"/>
      <c r="C26" s="6"/>
      <c r="D26" s="6"/>
      <c r="E26" s="6"/>
      <c r="F26" s="6"/>
      <c r="G26" s="6"/>
      <c r="H26" s="6"/>
      <c r="I26" s="6"/>
      <c r="J26" s="6"/>
      <c r="K26" s="6"/>
      <c r="L26" s="6"/>
      <c r="M26" s="6"/>
      <c r="N26" s="7"/>
    </row>
    <row r="27" ht="66.75" customHeight="1">
      <c r="A27" s="102" t="str">
        <f t="shared" ref="A27:A30" si="2">A11</f>
        <v>Promedio de días hábiles de respuesta</v>
      </c>
      <c r="B27" s="17" t="s">
        <v>117</v>
      </c>
      <c r="C27" s="11"/>
      <c r="D27" s="11"/>
      <c r="E27" s="11"/>
      <c r="F27" s="11"/>
      <c r="G27" s="11"/>
      <c r="H27" s="11"/>
      <c r="I27" s="11"/>
      <c r="J27" s="11"/>
      <c r="K27" s="11"/>
      <c r="L27" s="11"/>
      <c r="M27" s="11"/>
      <c r="N27" s="12"/>
    </row>
    <row r="28" ht="60.0" customHeight="1">
      <c r="A28" s="103" t="str">
        <f t="shared" si="2"/>
        <v>% peticiones atendidas en más de 10 días</v>
      </c>
      <c r="B28" s="104" t="s">
        <v>118</v>
      </c>
      <c r="C28" s="6"/>
      <c r="D28" s="6"/>
      <c r="E28" s="6"/>
      <c r="F28" s="6"/>
      <c r="G28" s="6"/>
      <c r="H28" s="6"/>
      <c r="I28" s="6"/>
      <c r="J28" s="6"/>
      <c r="K28" s="6"/>
      <c r="L28" s="6"/>
      <c r="M28" s="6"/>
      <c r="N28" s="7"/>
    </row>
    <row r="29" ht="39.0" customHeight="1">
      <c r="A29" s="102" t="str">
        <f t="shared" si="2"/>
        <v>% de encuestas virtuales (insatisfacción)</v>
      </c>
      <c r="B29" s="104" t="s">
        <v>119</v>
      </c>
      <c r="C29" s="6"/>
      <c r="D29" s="6"/>
      <c r="E29" s="6"/>
      <c r="F29" s="6"/>
      <c r="G29" s="6"/>
      <c r="H29" s="6"/>
      <c r="I29" s="6"/>
      <c r="J29" s="6"/>
      <c r="K29" s="6"/>
      <c r="L29" s="6"/>
      <c r="M29" s="6"/>
      <c r="N29" s="7"/>
    </row>
    <row r="30" ht="39.0" customHeight="1">
      <c r="A30" s="102" t="str">
        <f t="shared" si="2"/>
        <v>% de encuestas  presenciales (insatisfacción)</v>
      </c>
      <c r="B30" s="104" t="s">
        <v>120</v>
      </c>
      <c r="C30" s="6"/>
      <c r="D30" s="6"/>
      <c r="E30" s="6"/>
      <c r="F30" s="6"/>
      <c r="G30" s="6"/>
      <c r="H30" s="6"/>
      <c r="I30" s="6"/>
      <c r="J30" s="6"/>
      <c r="K30" s="6"/>
      <c r="L30" s="6"/>
      <c r="M30" s="6"/>
      <c r="N30" s="7"/>
    </row>
    <row r="31" ht="15.75" customHeight="1">
      <c r="B31" s="105"/>
    </row>
    <row r="32" ht="15.75" customHeight="1">
      <c r="B32" s="105"/>
    </row>
    <row r="33" ht="15.75" customHeight="1">
      <c r="B33" s="105"/>
    </row>
    <row r="34" ht="15.75" customHeight="1">
      <c r="B34" s="105"/>
    </row>
    <row r="35" ht="15.75" customHeight="1">
      <c r="B35" s="105"/>
    </row>
    <row r="36" ht="15.75" customHeight="1">
      <c r="B36" s="105"/>
    </row>
    <row r="37" ht="15.75" customHeight="1">
      <c r="B37" s="105"/>
    </row>
    <row r="38" ht="15.75" customHeight="1">
      <c r="B38" s="105"/>
    </row>
    <row r="39" ht="15.75" customHeight="1">
      <c r="B39" s="105"/>
    </row>
    <row r="40" ht="15.75" customHeight="1">
      <c r="B40" s="105"/>
    </row>
    <row r="41" ht="15.75" customHeight="1">
      <c r="B41" s="105"/>
    </row>
    <row r="42" ht="15.75" customHeight="1">
      <c r="B42" s="105"/>
    </row>
    <row r="43" ht="15.75" customHeight="1">
      <c r="B43" s="105"/>
    </row>
    <row r="44" ht="15.75" customHeight="1">
      <c r="B44" s="105"/>
    </row>
    <row r="45" ht="15.75" customHeight="1">
      <c r="B45" s="105"/>
    </row>
    <row r="46" ht="15.75" customHeight="1">
      <c r="B46" s="105"/>
    </row>
    <row r="47" ht="15.75" customHeight="1">
      <c r="B47" s="105"/>
    </row>
    <row r="48" ht="15.75" customHeight="1">
      <c r="B48" s="105"/>
    </row>
    <row r="49" ht="15.75" customHeight="1">
      <c r="B49" s="105"/>
    </row>
    <row r="50" ht="15.75" customHeight="1">
      <c r="B50" s="105"/>
    </row>
    <row r="51" ht="15.75" customHeight="1">
      <c r="B51" s="105"/>
    </row>
    <row r="52" ht="15.75" customHeight="1">
      <c r="B52" s="105"/>
    </row>
    <row r="53" ht="15.75" customHeight="1">
      <c r="B53" s="105"/>
    </row>
    <row r="54" ht="15.75" customHeight="1">
      <c r="B54" s="105"/>
    </row>
    <row r="55" ht="15.75" customHeight="1">
      <c r="B55" s="105"/>
    </row>
    <row r="56" ht="15.75" customHeight="1">
      <c r="B56" s="105"/>
    </row>
    <row r="57" ht="15.75" customHeight="1">
      <c r="B57" s="105"/>
    </row>
    <row r="58" ht="15.75" customHeight="1">
      <c r="B58" s="105"/>
    </row>
    <row r="59" ht="15.75" customHeight="1">
      <c r="B59" s="105"/>
    </row>
    <row r="60" ht="15.75" customHeight="1">
      <c r="B60" s="105"/>
    </row>
    <row r="61" ht="15.75" customHeight="1">
      <c r="B61" s="105"/>
    </row>
    <row r="62" ht="15.75" customHeight="1">
      <c r="B62" s="105"/>
    </row>
    <row r="63" ht="15.75" customHeight="1">
      <c r="B63" s="105"/>
    </row>
    <row r="64" ht="15.75" customHeight="1">
      <c r="B64" s="105"/>
    </row>
    <row r="65" ht="15.75" customHeight="1">
      <c r="B65" s="105"/>
    </row>
    <row r="66" ht="15.75" customHeight="1">
      <c r="B66" s="105"/>
    </row>
    <row r="67" ht="15.75" customHeight="1">
      <c r="B67" s="105"/>
    </row>
    <row r="68" ht="15.75" customHeight="1">
      <c r="B68" s="105"/>
    </row>
    <row r="69" ht="15.75" customHeight="1">
      <c r="B69" s="105"/>
    </row>
    <row r="70" ht="15.75" customHeight="1">
      <c r="B70" s="105"/>
    </row>
    <row r="71" ht="15.75" customHeight="1">
      <c r="B71" s="105"/>
    </row>
    <row r="72" ht="15.75" customHeight="1">
      <c r="B72" s="105"/>
    </row>
    <row r="73" ht="15.75" customHeight="1">
      <c r="B73" s="105"/>
    </row>
    <row r="74" ht="15.75" customHeight="1">
      <c r="B74" s="105"/>
    </row>
    <row r="75" ht="15.75" customHeight="1">
      <c r="B75" s="105"/>
    </row>
    <row r="76" ht="15.75" customHeight="1">
      <c r="B76" s="105"/>
    </row>
    <row r="77" ht="15.75" customHeight="1">
      <c r="B77" s="105"/>
    </row>
    <row r="78" ht="15.75" customHeight="1">
      <c r="B78" s="105"/>
    </row>
    <row r="79" ht="15.75" customHeight="1">
      <c r="B79" s="105"/>
    </row>
    <row r="80" ht="15.75" customHeight="1">
      <c r="B80" s="105"/>
    </row>
    <row r="81" ht="15.75" customHeight="1">
      <c r="B81" s="105"/>
    </row>
    <row r="82" ht="15.75" customHeight="1">
      <c r="B82" s="105"/>
    </row>
    <row r="83" ht="15.75" customHeight="1">
      <c r="B83" s="105"/>
    </row>
    <row r="84" ht="15.75" customHeight="1">
      <c r="B84" s="105"/>
    </row>
    <row r="85" ht="15.75" customHeight="1">
      <c r="B85" s="105"/>
    </row>
    <row r="86" ht="15.75" customHeight="1">
      <c r="B86" s="105"/>
    </row>
    <row r="87" ht="15.75" customHeight="1">
      <c r="B87" s="105"/>
    </row>
    <row r="88" ht="15.75" customHeight="1">
      <c r="B88" s="105"/>
    </row>
    <row r="89" ht="15.75" customHeight="1">
      <c r="B89" s="105"/>
    </row>
    <row r="90" ht="15.75" customHeight="1">
      <c r="B90" s="105"/>
    </row>
    <row r="91" ht="15.75" customHeight="1">
      <c r="B91" s="105"/>
    </row>
    <row r="92" ht="15.75" customHeight="1">
      <c r="B92" s="105"/>
    </row>
    <row r="93" ht="15.75" customHeight="1">
      <c r="B93" s="105"/>
    </row>
    <row r="94" ht="15.75" customHeight="1">
      <c r="B94" s="105"/>
    </row>
    <row r="95" ht="15.75" customHeight="1">
      <c r="B95" s="105"/>
    </row>
    <row r="96" ht="15.75" customHeight="1">
      <c r="B96" s="105"/>
    </row>
    <row r="97" ht="15.75" customHeight="1">
      <c r="B97" s="105"/>
    </row>
    <row r="98" ht="15.75" customHeight="1">
      <c r="B98" s="105"/>
    </row>
    <row r="99" ht="15.75" customHeight="1">
      <c r="B99" s="105"/>
    </row>
    <row r="100" ht="15.75" customHeight="1">
      <c r="B100" s="105"/>
    </row>
    <row r="101" ht="15.75" customHeight="1">
      <c r="B101" s="105"/>
    </row>
    <row r="102" ht="15.75" customHeight="1">
      <c r="B102" s="105"/>
    </row>
    <row r="103" ht="15.75" customHeight="1">
      <c r="B103" s="105"/>
    </row>
    <row r="104" ht="15.75" customHeight="1">
      <c r="B104" s="105"/>
    </row>
    <row r="105" ht="15.75" customHeight="1">
      <c r="B105" s="105"/>
    </row>
    <row r="106" ht="15.75" customHeight="1">
      <c r="B106" s="105"/>
    </row>
    <row r="107" ht="15.75" customHeight="1">
      <c r="B107" s="105"/>
    </row>
    <row r="108" ht="15.75" customHeight="1">
      <c r="B108" s="105"/>
    </row>
    <row r="109" ht="15.75" customHeight="1">
      <c r="B109" s="105"/>
    </row>
    <row r="110" ht="15.75" customHeight="1">
      <c r="B110" s="105"/>
    </row>
    <row r="111" ht="15.75" customHeight="1">
      <c r="B111" s="105"/>
    </row>
    <row r="112" ht="15.75" customHeight="1">
      <c r="B112" s="105"/>
    </row>
    <row r="113" ht="15.75" customHeight="1">
      <c r="B113" s="105"/>
    </row>
    <row r="114" ht="15.75" customHeight="1">
      <c r="B114" s="105"/>
    </row>
    <row r="115" ht="15.75" customHeight="1">
      <c r="B115" s="105"/>
    </row>
    <row r="116" ht="15.75" customHeight="1">
      <c r="B116" s="105"/>
    </row>
    <row r="117" ht="15.75" customHeight="1">
      <c r="B117" s="105"/>
    </row>
    <row r="118" ht="15.75" customHeight="1">
      <c r="B118" s="105"/>
    </row>
    <row r="119" ht="15.75" customHeight="1">
      <c r="B119" s="105"/>
    </row>
    <row r="120" ht="15.75" customHeight="1">
      <c r="B120" s="105"/>
    </row>
    <row r="121" ht="15.75" customHeight="1">
      <c r="B121" s="105"/>
    </row>
    <row r="122" ht="15.75" customHeight="1">
      <c r="B122" s="105"/>
    </row>
    <row r="123" ht="15.75" customHeight="1">
      <c r="B123" s="105"/>
    </row>
    <row r="124" ht="15.75" customHeight="1">
      <c r="B124" s="105"/>
    </row>
    <row r="125" ht="15.75" customHeight="1">
      <c r="B125" s="105"/>
    </row>
    <row r="126" ht="15.75" customHeight="1">
      <c r="B126" s="105"/>
    </row>
    <row r="127" ht="15.75" customHeight="1">
      <c r="B127" s="105"/>
    </row>
    <row r="128" ht="15.75" customHeight="1">
      <c r="B128" s="105"/>
    </row>
    <row r="129" ht="15.75" customHeight="1">
      <c r="B129" s="105"/>
    </row>
    <row r="130" ht="15.75" customHeight="1">
      <c r="B130" s="105"/>
    </row>
    <row r="131" ht="15.75" customHeight="1">
      <c r="B131" s="105"/>
    </row>
    <row r="132" ht="15.75" customHeight="1">
      <c r="B132" s="105"/>
    </row>
    <row r="133" ht="15.75" customHeight="1">
      <c r="B133" s="105"/>
    </row>
    <row r="134" ht="15.75" customHeight="1">
      <c r="B134" s="105"/>
    </row>
    <row r="135" ht="15.75" customHeight="1">
      <c r="B135" s="105"/>
    </row>
    <row r="136" ht="15.75" customHeight="1">
      <c r="B136" s="105"/>
    </row>
    <row r="137" ht="15.75" customHeight="1">
      <c r="B137" s="105"/>
    </row>
    <row r="138" ht="15.75" customHeight="1">
      <c r="B138" s="105"/>
    </row>
    <row r="139" ht="15.75" customHeight="1">
      <c r="B139" s="105"/>
    </row>
    <row r="140" ht="15.75" customHeight="1">
      <c r="B140" s="105"/>
    </row>
    <row r="141" ht="15.75" customHeight="1">
      <c r="B141" s="105"/>
    </row>
    <row r="142" ht="15.75" customHeight="1">
      <c r="B142" s="105"/>
    </row>
    <row r="143" ht="15.75" customHeight="1">
      <c r="B143" s="105"/>
    </row>
    <row r="144" ht="15.75" customHeight="1">
      <c r="B144" s="105"/>
    </row>
    <row r="145" ht="15.75" customHeight="1">
      <c r="B145" s="105"/>
    </row>
    <row r="146" ht="15.75" customHeight="1">
      <c r="B146" s="105"/>
    </row>
    <row r="147" ht="15.75" customHeight="1">
      <c r="B147" s="105"/>
    </row>
    <row r="148" ht="15.75" customHeight="1">
      <c r="B148" s="105"/>
    </row>
    <row r="149" ht="15.75" customHeight="1">
      <c r="B149" s="105"/>
    </row>
    <row r="150" ht="15.75" customHeight="1">
      <c r="B150" s="105"/>
    </row>
    <row r="151" ht="15.75" customHeight="1">
      <c r="B151" s="105"/>
    </row>
    <row r="152" ht="15.75" customHeight="1">
      <c r="B152" s="105"/>
    </row>
    <row r="153" ht="15.75" customHeight="1">
      <c r="B153" s="105"/>
    </row>
    <row r="154" ht="15.75" customHeight="1">
      <c r="B154" s="105"/>
    </row>
    <row r="155" ht="15.75" customHeight="1">
      <c r="B155" s="105"/>
    </row>
    <row r="156" ht="15.75" customHeight="1">
      <c r="B156" s="105"/>
    </row>
    <row r="157" ht="15.75" customHeight="1">
      <c r="B157" s="105"/>
    </row>
    <row r="158" ht="15.75" customHeight="1">
      <c r="B158" s="105"/>
    </row>
    <row r="159" ht="15.75" customHeight="1">
      <c r="B159" s="105"/>
    </row>
    <row r="160" ht="15.75" customHeight="1">
      <c r="B160" s="105"/>
    </row>
    <row r="161" ht="15.75" customHeight="1">
      <c r="B161" s="105"/>
    </row>
    <row r="162" ht="15.75" customHeight="1">
      <c r="B162" s="105"/>
    </row>
    <row r="163" ht="15.75" customHeight="1">
      <c r="B163" s="105"/>
    </row>
    <row r="164" ht="15.75" customHeight="1">
      <c r="B164" s="105"/>
    </row>
    <row r="165" ht="15.75" customHeight="1">
      <c r="B165" s="105"/>
    </row>
    <row r="166" ht="15.75" customHeight="1">
      <c r="B166" s="105"/>
    </row>
    <row r="167" ht="15.75" customHeight="1">
      <c r="B167" s="105"/>
    </row>
    <row r="168" ht="15.75" customHeight="1">
      <c r="B168" s="105"/>
    </row>
    <row r="169" ht="15.75" customHeight="1">
      <c r="B169" s="105"/>
    </row>
    <row r="170" ht="15.75" customHeight="1">
      <c r="B170" s="105"/>
    </row>
    <row r="171" ht="15.75" customHeight="1">
      <c r="B171" s="105"/>
    </row>
    <row r="172" ht="15.75" customHeight="1">
      <c r="B172" s="105"/>
    </row>
    <row r="173" ht="15.75" customHeight="1">
      <c r="B173" s="105"/>
    </row>
    <row r="174" ht="15.75" customHeight="1">
      <c r="B174" s="105"/>
    </row>
    <row r="175" ht="15.75" customHeight="1">
      <c r="B175" s="105"/>
    </row>
    <row r="176" ht="15.75" customHeight="1">
      <c r="B176" s="105"/>
    </row>
    <row r="177" ht="15.75" customHeight="1">
      <c r="B177" s="105"/>
    </row>
    <row r="178" ht="15.75" customHeight="1">
      <c r="B178" s="105"/>
    </row>
    <row r="179" ht="15.75" customHeight="1">
      <c r="B179" s="105"/>
    </row>
    <row r="180" ht="15.75" customHeight="1">
      <c r="B180" s="105"/>
    </row>
    <row r="181" ht="15.75" customHeight="1">
      <c r="B181" s="105"/>
    </row>
    <row r="182" ht="15.75" customHeight="1">
      <c r="B182" s="105"/>
    </row>
    <row r="183" ht="15.75" customHeight="1">
      <c r="B183" s="105"/>
    </row>
    <row r="184" ht="15.75" customHeight="1">
      <c r="B184" s="105"/>
    </row>
    <row r="185" ht="15.75" customHeight="1">
      <c r="B185" s="105"/>
    </row>
    <row r="186" ht="15.75" customHeight="1">
      <c r="B186" s="105"/>
    </row>
    <row r="187" ht="15.75" customHeight="1">
      <c r="B187" s="105"/>
    </row>
    <row r="188" ht="15.75" customHeight="1">
      <c r="B188" s="105"/>
    </row>
    <row r="189" ht="15.75" customHeight="1">
      <c r="B189" s="105"/>
    </row>
    <row r="190" ht="15.75" customHeight="1">
      <c r="B190" s="105"/>
    </row>
    <row r="191" ht="15.75" customHeight="1">
      <c r="B191" s="105"/>
    </row>
    <row r="192" ht="15.75" customHeight="1">
      <c r="B192" s="105"/>
    </row>
    <row r="193" ht="15.75" customHeight="1">
      <c r="B193" s="105"/>
    </row>
    <row r="194" ht="15.75" customHeight="1">
      <c r="B194" s="105"/>
    </row>
    <row r="195" ht="15.75" customHeight="1">
      <c r="B195" s="105"/>
    </row>
    <row r="196" ht="15.75" customHeight="1">
      <c r="B196" s="105"/>
    </row>
    <row r="197" ht="15.75" customHeight="1">
      <c r="B197" s="105"/>
    </row>
    <row r="198" ht="15.75" customHeight="1">
      <c r="B198" s="105"/>
    </row>
    <row r="199" ht="15.75" customHeight="1">
      <c r="B199" s="105"/>
    </row>
    <row r="200" ht="15.75" customHeight="1">
      <c r="B200" s="105"/>
    </row>
    <row r="201" ht="15.75" customHeight="1">
      <c r="B201" s="105"/>
    </row>
    <row r="202" ht="15.75" customHeight="1">
      <c r="B202" s="105"/>
    </row>
    <row r="203" ht="15.75" customHeight="1">
      <c r="B203" s="105"/>
    </row>
    <row r="204" ht="15.75" customHeight="1">
      <c r="B204" s="105"/>
    </row>
    <row r="205" ht="15.75" customHeight="1">
      <c r="B205" s="105"/>
    </row>
    <row r="206" ht="15.75" customHeight="1">
      <c r="B206" s="105"/>
    </row>
    <row r="207" ht="15.75" customHeight="1">
      <c r="B207" s="105"/>
    </row>
    <row r="208" ht="15.75" customHeight="1">
      <c r="B208" s="105"/>
    </row>
    <row r="209" ht="15.75" customHeight="1">
      <c r="B209" s="105"/>
    </row>
    <row r="210" ht="15.75" customHeight="1">
      <c r="B210" s="105"/>
    </row>
    <row r="211" ht="15.75" customHeight="1">
      <c r="B211" s="105"/>
    </row>
    <row r="212" ht="15.75" customHeight="1">
      <c r="B212" s="105"/>
    </row>
    <row r="213" ht="15.75" customHeight="1">
      <c r="B213" s="105"/>
    </row>
    <row r="214" ht="15.75" customHeight="1">
      <c r="B214" s="105"/>
    </row>
    <row r="215" ht="15.75" customHeight="1">
      <c r="B215" s="105"/>
    </row>
    <row r="216" ht="15.75" customHeight="1">
      <c r="B216" s="105"/>
    </row>
    <row r="217" ht="15.75" customHeight="1">
      <c r="B217" s="105"/>
    </row>
    <row r="218" ht="15.75" customHeight="1">
      <c r="B218" s="105"/>
    </row>
    <row r="219" ht="15.75" customHeight="1">
      <c r="B219" s="105"/>
    </row>
    <row r="220" ht="15.75" customHeight="1">
      <c r="B220" s="105"/>
    </row>
    <row r="221" ht="15.75" customHeight="1">
      <c r="B221" s="105"/>
    </row>
    <row r="222" ht="15.75" customHeight="1">
      <c r="B222" s="105"/>
    </row>
    <row r="223" ht="15.75" customHeight="1">
      <c r="B223" s="105"/>
    </row>
    <row r="224" ht="15.75" customHeight="1">
      <c r="B224" s="105"/>
    </row>
    <row r="225" ht="15.75" customHeight="1">
      <c r="B225" s="105"/>
    </row>
    <row r="226" ht="15.75" customHeight="1">
      <c r="B226" s="105"/>
    </row>
    <row r="227" ht="15.75" customHeight="1">
      <c r="B227" s="105"/>
    </row>
    <row r="228" ht="15.75" customHeight="1">
      <c r="B228" s="105"/>
    </row>
    <row r="229" ht="15.75" customHeight="1">
      <c r="B229" s="105"/>
    </row>
    <row r="230" ht="15.75" customHeight="1">
      <c r="B230" s="105"/>
    </row>
    <row r="231" ht="15.75" customHeight="1">
      <c r="B231" s="105"/>
    </row>
    <row r="232" ht="15.75" customHeight="1">
      <c r="B232" s="105"/>
    </row>
    <row r="233" ht="15.75" customHeight="1">
      <c r="B233" s="105"/>
    </row>
    <row r="234" ht="15.75" customHeight="1">
      <c r="B234" s="105"/>
    </row>
    <row r="235" ht="15.75" customHeight="1">
      <c r="B235" s="105"/>
    </row>
    <row r="236" ht="15.75" customHeight="1">
      <c r="B236" s="105"/>
    </row>
    <row r="237" ht="15.75" customHeight="1">
      <c r="B237" s="105"/>
    </row>
    <row r="238" ht="15.75" customHeight="1">
      <c r="B238" s="105"/>
    </row>
    <row r="239" ht="15.75" customHeight="1">
      <c r="B239" s="105"/>
    </row>
    <row r="240" ht="15.75" customHeight="1">
      <c r="B240" s="105"/>
    </row>
    <row r="241" ht="15.75" customHeight="1">
      <c r="B241" s="105"/>
    </row>
    <row r="242" ht="15.75" customHeight="1">
      <c r="B242" s="105"/>
    </row>
    <row r="243" ht="15.75" customHeight="1">
      <c r="B243" s="105"/>
    </row>
    <row r="244" ht="15.75" customHeight="1">
      <c r="B244" s="105"/>
    </row>
    <row r="245" ht="15.75" customHeight="1">
      <c r="B245" s="105"/>
    </row>
    <row r="246" ht="15.75" customHeight="1">
      <c r="B246" s="105"/>
    </row>
    <row r="247" ht="15.75" customHeight="1">
      <c r="B247" s="105"/>
    </row>
    <row r="248" ht="15.75" customHeight="1">
      <c r="B248" s="105"/>
    </row>
    <row r="249" ht="15.75" customHeight="1">
      <c r="B249" s="105"/>
    </row>
    <row r="250" ht="15.75" customHeight="1">
      <c r="B250" s="105"/>
    </row>
    <row r="251" ht="15.75" customHeight="1">
      <c r="B251" s="105"/>
    </row>
    <row r="252" ht="15.75" customHeight="1">
      <c r="B252" s="105"/>
    </row>
    <row r="253" ht="15.75" customHeight="1">
      <c r="B253" s="105"/>
    </row>
    <row r="254" ht="15.75" customHeight="1">
      <c r="B254" s="105"/>
    </row>
    <row r="255" ht="15.75" customHeight="1">
      <c r="B255" s="105"/>
    </row>
    <row r="256" ht="15.75" customHeight="1">
      <c r="B256" s="105"/>
    </row>
    <row r="257" ht="15.75" customHeight="1">
      <c r="B257" s="105"/>
    </row>
    <row r="258" ht="15.75" customHeight="1">
      <c r="B258" s="105"/>
    </row>
    <row r="259" ht="15.75" customHeight="1">
      <c r="B259" s="105"/>
    </row>
    <row r="260" ht="15.75" customHeight="1">
      <c r="B260" s="105"/>
    </row>
    <row r="261" ht="15.75" customHeight="1">
      <c r="B261" s="105"/>
    </row>
    <row r="262" ht="15.75" customHeight="1">
      <c r="B262" s="105"/>
    </row>
    <row r="263" ht="15.75" customHeight="1">
      <c r="B263" s="105"/>
    </row>
    <row r="264" ht="15.75" customHeight="1">
      <c r="B264" s="105"/>
    </row>
    <row r="265" ht="15.75" customHeight="1">
      <c r="B265" s="105"/>
    </row>
    <row r="266" ht="15.75" customHeight="1">
      <c r="B266" s="105"/>
    </row>
    <row r="267" ht="15.75" customHeight="1">
      <c r="B267" s="105"/>
    </row>
    <row r="268" ht="15.75" customHeight="1">
      <c r="B268" s="105"/>
    </row>
    <row r="269" ht="15.75" customHeight="1">
      <c r="B269" s="105"/>
    </row>
    <row r="270" ht="15.75" customHeight="1">
      <c r="B270" s="105"/>
    </row>
    <row r="271" ht="15.75" customHeight="1">
      <c r="B271" s="105"/>
    </row>
    <row r="272" ht="15.75" customHeight="1">
      <c r="B272" s="105"/>
    </row>
    <row r="273" ht="15.75" customHeight="1">
      <c r="B273" s="105"/>
    </row>
    <row r="274" ht="15.75" customHeight="1">
      <c r="B274" s="105"/>
    </row>
    <row r="275" ht="15.75" customHeight="1">
      <c r="B275" s="105"/>
    </row>
    <row r="276" ht="15.75" customHeight="1">
      <c r="B276" s="105"/>
    </row>
    <row r="277" ht="15.75" customHeight="1">
      <c r="B277" s="105"/>
    </row>
    <row r="278" ht="15.75" customHeight="1">
      <c r="B278" s="105"/>
    </row>
    <row r="279" ht="15.75" customHeight="1">
      <c r="B279" s="105"/>
    </row>
    <row r="280" ht="15.75" customHeight="1">
      <c r="B280" s="105"/>
    </row>
    <row r="281" ht="15.75" customHeight="1">
      <c r="B281" s="105"/>
    </row>
    <row r="282" ht="15.75" customHeight="1">
      <c r="B282" s="105"/>
    </row>
    <row r="283" ht="15.75" customHeight="1">
      <c r="B283" s="105"/>
    </row>
    <row r="284" ht="15.75" customHeight="1">
      <c r="B284" s="105"/>
    </row>
    <row r="285" ht="15.75" customHeight="1">
      <c r="B285" s="105"/>
    </row>
    <row r="286" ht="15.75" customHeight="1">
      <c r="B286" s="105"/>
    </row>
    <row r="287" ht="15.75" customHeight="1">
      <c r="B287" s="105"/>
    </row>
    <row r="288" ht="15.75" customHeight="1">
      <c r="B288" s="105"/>
    </row>
    <row r="289" ht="15.75" customHeight="1">
      <c r="B289" s="105"/>
    </row>
    <row r="290" ht="15.75" customHeight="1">
      <c r="B290" s="105"/>
    </row>
    <row r="291" ht="15.75" customHeight="1">
      <c r="B291" s="105"/>
    </row>
    <row r="292" ht="15.75" customHeight="1">
      <c r="B292" s="105"/>
    </row>
    <row r="293" ht="15.75" customHeight="1">
      <c r="B293" s="105"/>
    </row>
    <row r="294" ht="15.75" customHeight="1">
      <c r="B294" s="105"/>
    </row>
    <row r="295" ht="15.75" customHeight="1">
      <c r="B295" s="105"/>
    </row>
    <row r="296" ht="15.75" customHeight="1">
      <c r="B296" s="105"/>
    </row>
    <row r="297" ht="15.75" customHeight="1">
      <c r="B297" s="105"/>
    </row>
    <row r="298" ht="15.75" customHeight="1">
      <c r="B298" s="105"/>
    </row>
    <row r="299" ht="15.75" customHeight="1">
      <c r="B299" s="105"/>
    </row>
    <row r="300" ht="15.75" customHeight="1">
      <c r="B300" s="105"/>
    </row>
    <row r="301" ht="15.75" customHeight="1">
      <c r="B301" s="105"/>
    </row>
    <row r="302" ht="15.75" customHeight="1">
      <c r="B302" s="105"/>
    </row>
    <row r="303" ht="15.75" customHeight="1">
      <c r="B303" s="105"/>
    </row>
    <row r="304" ht="15.75" customHeight="1">
      <c r="B304" s="105"/>
    </row>
    <row r="305" ht="15.75" customHeight="1">
      <c r="B305" s="105"/>
    </row>
    <row r="306" ht="15.75" customHeight="1">
      <c r="B306" s="105"/>
    </row>
    <row r="307" ht="15.75" customHeight="1">
      <c r="B307" s="105"/>
    </row>
    <row r="308" ht="15.75" customHeight="1">
      <c r="B308" s="105"/>
    </row>
    <row r="309" ht="15.75" customHeight="1">
      <c r="B309" s="105"/>
    </row>
    <row r="310" ht="15.75" customHeight="1">
      <c r="B310" s="105"/>
    </row>
    <row r="311" ht="15.75" customHeight="1">
      <c r="B311" s="105"/>
    </row>
    <row r="312" ht="15.75" customHeight="1">
      <c r="B312" s="105"/>
    </row>
    <row r="313" ht="15.75" customHeight="1">
      <c r="B313" s="105"/>
    </row>
    <row r="314" ht="15.75" customHeight="1">
      <c r="B314" s="105"/>
    </row>
    <row r="315" ht="15.75" customHeight="1">
      <c r="B315" s="105"/>
    </row>
    <row r="316" ht="15.75" customHeight="1">
      <c r="B316" s="105"/>
    </row>
    <row r="317" ht="15.75" customHeight="1">
      <c r="B317" s="105"/>
    </row>
    <row r="318" ht="15.75" customHeight="1">
      <c r="B318" s="105"/>
    </row>
    <row r="319" ht="15.75" customHeight="1">
      <c r="B319" s="105"/>
    </row>
    <row r="320" ht="15.75" customHeight="1">
      <c r="B320" s="105"/>
    </row>
    <row r="321" ht="15.75" customHeight="1">
      <c r="B321" s="105"/>
    </row>
    <row r="322" ht="15.75" customHeight="1">
      <c r="B322" s="105"/>
    </row>
    <row r="323" ht="15.75" customHeight="1">
      <c r="B323" s="105"/>
    </row>
    <row r="324" ht="15.75" customHeight="1">
      <c r="B324" s="105"/>
    </row>
    <row r="325" ht="15.75" customHeight="1">
      <c r="B325" s="105"/>
    </row>
    <row r="326" ht="15.75" customHeight="1">
      <c r="B326" s="105"/>
    </row>
    <row r="327" ht="15.75" customHeight="1">
      <c r="B327" s="105"/>
    </row>
    <row r="328" ht="15.75" customHeight="1">
      <c r="B328" s="105"/>
    </row>
    <row r="329" ht="15.75" customHeight="1">
      <c r="B329" s="105"/>
    </row>
    <row r="330" ht="15.75" customHeight="1">
      <c r="B330" s="105"/>
    </row>
    <row r="331" ht="15.75" customHeight="1">
      <c r="B331" s="105"/>
    </row>
    <row r="332" ht="15.75" customHeight="1">
      <c r="B332" s="105"/>
    </row>
    <row r="333" ht="15.75" customHeight="1">
      <c r="B333" s="105"/>
    </row>
    <row r="334" ht="15.75" customHeight="1">
      <c r="B334" s="105"/>
    </row>
    <row r="335" ht="15.75" customHeight="1">
      <c r="B335" s="105"/>
    </row>
    <row r="336" ht="15.75" customHeight="1">
      <c r="B336" s="105"/>
    </row>
    <row r="337" ht="15.75" customHeight="1">
      <c r="B337" s="105"/>
    </row>
    <row r="338" ht="15.75" customHeight="1">
      <c r="B338" s="105"/>
    </row>
    <row r="339" ht="15.75" customHeight="1">
      <c r="B339" s="105"/>
    </row>
    <row r="340" ht="15.75" customHeight="1">
      <c r="B340" s="105"/>
    </row>
    <row r="341" ht="15.75" customHeight="1">
      <c r="B341" s="105"/>
    </row>
    <row r="342" ht="15.75" customHeight="1">
      <c r="B342" s="105"/>
    </row>
    <row r="343" ht="15.75" customHeight="1">
      <c r="B343" s="105"/>
    </row>
    <row r="344" ht="15.75" customHeight="1">
      <c r="B344" s="105"/>
    </row>
    <row r="345" ht="15.75" customHeight="1">
      <c r="B345" s="105"/>
    </row>
    <row r="346" ht="15.75" customHeight="1">
      <c r="B346" s="105"/>
    </row>
    <row r="347" ht="15.75" customHeight="1">
      <c r="B347" s="105"/>
    </row>
    <row r="348" ht="15.75" customHeight="1">
      <c r="B348" s="105"/>
    </row>
    <row r="349" ht="15.75" customHeight="1">
      <c r="B349" s="105"/>
    </row>
    <row r="350" ht="15.75" customHeight="1">
      <c r="B350" s="105"/>
    </row>
    <row r="351" ht="15.75" customHeight="1">
      <c r="B351" s="105"/>
    </row>
    <row r="352" ht="15.75" customHeight="1">
      <c r="B352" s="105"/>
    </row>
    <row r="353" ht="15.75" customHeight="1">
      <c r="B353" s="105"/>
    </row>
    <row r="354" ht="15.75" customHeight="1">
      <c r="B354" s="105"/>
    </row>
    <row r="355" ht="15.75" customHeight="1">
      <c r="B355" s="105"/>
    </row>
    <row r="356" ht="15.75" customHeight="1">
      <c r="B356" s="105"/>
    </row>
    <row r="357" ht="15.75" customHeight="1">
      <c r="B357" s="105"/>
    </row>
    <row r="358" ht="15.75" customHeight="1">
      <c r="B358" s="105"/>
    </row>
    <row r="359" ht="15.75" customHeight="1">
      <c r="B359" s="105"/>
    </row>
    <row r="360" ht="15.75" customHeight="1">
      <c r="B360" s="105"/>
    </row>
    <row r="361" ht="15.75" customHeight="1">
      <c r="B361" s="105"/>
    </row>
    <row r="362" ht="15.75" customHeight="1">
      <c r="B362" s="105"/>
    </row>
    <row r="363" ht="15.75" customHeight="1">
      <c r="B363" s="105"/>
    </row>
    <row r="364" ht="15.75" customHeight="1">
      <c r="B364" s="105"/>
    </row>
    <row r="365" ht="15.75" customHeight="1">
      <c r="B365" s="105"/>
    </row>
    <row r="366" ht="15.75" customHeight="1">
      <c r="B366" s="105"/>
    </row>
    <row r="367" ht="15.75" customHeight="1">
      <c r="B367" s="105"/>
    </row>
    <row r="368" ht="15.75" customHeight="1">
      <c r="B368" s="105"/>
    </row>
    <row r="369" ht="15.75" customHeight="1">
      <c r="B369" s="105"/>
    </row>
    <row r="370" ht="15.75" customHeight="1">
      <c r="B370" s="105"/>
    </row>
    <row r="371" ht="15.75" customHeight="1">
      <c r="B371" s="105"/>
    </row>
    <row r="372" ht="15.75" customHeight="1">
      <c r="B372" s="105"/>
    </row>
    <row r="373" ht="15.75" customHeight="1">
      <c r="B373" s="105"/>
    </row>
    <row r="374" ht="15.75" customHeight="1">
      <c r="B374" s="105"/>
    </row>
    <row r="375" ht="15.75" customHeight="1">
      <c r="B375" s="105"/>
    </row>
    <row r="376" ht="15.75" customHeight="1">
      <c r="B376" s="105"/>
    </row>
    <row r="377" ht="15.75" customHeight="1">
      <c r="B377" s="105"/>
    </row>
    <row r="378" ht="15.75" customHeight="1">
      <c r="B378" s="105"/>
    </row>
    <row r="379" ht="15.75" customHeight="1">
      <c r="B379" s="105"/>
    </row>
    <row r="380" ht="15.75" customHeight="1">
      <c r="B380" s="105"/>
    </row>
    <row r="381" ht="15.75" customHeight="1">
      <c r="B381" s="105"/>
    </row>
    <row r="382" ht="15.75" customHeight="1">
      <c r="B382" s="105"/>
    </row>
    <row r="383" ht="15.75" customHeight="1">
      <c r="B383" s="105"/>
    </row>
    <row r="384" ht="15.75" customHeight="1">
      <c r="B384" s="105"/>
    </row>
    <row r="385" ht="15.75" customHeight="1">
      <c r="B385" s="105"/>
    </row>
    <row r="386" ht="15.75" customHeight="1">
      <c r="B386" s="105"/>
    </row>
    <row r="387" ht="15.75" customHeight="1">
      <c r="B387" s="105"/>
    </row>
    <row r="388" ht="15.75" customHeight="1">
      <c r="B388" s="105"/>
    </row>
    <row r="389" ht="15.75" customHeight="1">
      <c r="B389" s="105"/>
    </row>
    <row r="390" ht="15.75" customHeight="1">
      <c r="B390" s="105"/>
    </row>
    <row r="391" ht="15.75" customHeight="1">
      <c r="B391" s="105"/>
    </row>
    <row r="392" ht="15.75" customHeight="1">
      <c r="B392" s="105"/>
    </row>
    <row r="393" ht="15.75" customHeight="1">
      <c r="B393" s="105"/>
    </row>
    <row r="394" ht="15.75" customHeight="1">
      <c r="B394" s="105"/>
    </row>
    <row r="395" ht="15.75" customHeight="1">
      <c r="B395" s="105"/>
    </row>
    <row r="396" ht="15.75" customHeight="1">
      <c r="B396" s="105"/>
    </row>
    <row r="397" ht="15.75" customHeight="1">
      <c r="B397" s="105"/>
    </row>
    <row r="398" ht="15.75" customHeight="1">
      <c r="B398" s="105"/>
    </row>
    <row r="399" ht="15.75" customHeight="1">
      <c r="B399" s="105"/>
    </row>
    <row r="400" ht="15.75" customHeight="1">
      <c r="B400" s="105"/>
    </row>
    <row r="401" ht="15.75" customHeight="1">
      <c r="B401" s="105"/>
    </row>
    <row r="402" ht="15.75" customHeight="1">
      <c r="B402" s="105"/>
    </row>
    <row r="403" ht="15.75" customHeight="1">
      <c r="B403" s="105"/>
    </row>
    <row r="404" ht="15.75" customHeight="1">
      <c r="B404" s="105"/>
    </row>
    <row r="405" ht="15.75" customHeight="1">
      <c r="B405" s="105"/>
    </row>
    <row r="406" ht="15.75" customHeight="1">
      <c r="B406" s="105"/>
    </row>
    <row r="407" ht="15.75" customHeight="1">
      <c r="B407" s="105"/>
    </row>
    <row r="408" ht="15.75" customHeight="1">
      <c r="B408" s="105"/>
    </row>
    <row r="409" ht="15.75" customHeight="1">
      <c r="B409" s="105"/>
    </row>
    <row r="410" ht="15.75" customHeight="1">
      <c r="B410" s="105"/>
    </row>
    <row r="411" ht="15.75" customHeight="1">
      <c r="B411" s="105"/>
    </row>
    <row r="412" ht="15.75" customHeight="1">
      <c r="B412" s="105"/>
    </row>
    <row r="413" ht="15.75" customHeight="1">
      <c r="B413" s="105"/>
    </row>
    <row r="414" ht="15.75" customHeight="1">
      <c r="B414" s="105"/>
    </row>
    <row r="415" ht="15.75" customHeight="1">
      <c r="B415" s="105"/>
    </row>
    <row r="416" ht="15.75" customHeight="1">
      <c r="B416" s="105"/>
    </row>
    <row r="417" ht="15.75" customHeight="1">
      <c r="B417" s="105"/>
    </row>
    <row r="418" ht="15.75" customHeight="1">
      <c r="B418" s="105"/>
    </row>
    <row r="419" ht="15.75" customHeight="1">
      <c r="B419" s="105"/>
    </row>
    <row r="420" ht="15.75" customHeight="1">
      <c r="B420" s="105"/>
    </row>
    <row r="421" ht="15.75" customHeight="1">
      <c r="B421" s="105"/>
    </row>
    <row r="422" ht="15.75" customHeight="1">
      <c r="B422" s="105"/>
    </row>
    <row r="423" ht="15.75" customHeight="1">
      <c r="B423" s="105"/>
    </row>
    <row r="424" ht="15.75" customHeight="1">
      <c r="B424" s="105"/>
    </row>
    <row r="425" ht="15.75" customHeight="1">
      <c r="B425" s="105"/>
    </row>
    <row r="426" ht="15.75" customHeight="1">
      <c r="B426" s="105"/>
    </row>
    <row r="427" ht="15.75" customHeight="1">
      <c r="B427" s="105"/>
    </row>
    <row r="428" ht="15.75" customHeight="1">
      <c r="B428" s="105"/>
    </row>
    <row r="429" ht="15.75" customHeight="1">
      <c r="B429" s="105"/>
    </row>
    <row r="430" ht="15.75" customHeight="1">
      <c r="B430" s="105"/>
    </row>
    <row r="431" ht="15.75" customHeight="1">
      <c r="B431" s="105"/>
    </row>
    <row r="432" ht="15.75" customHeight="1">
      <c r="B432" s="105"/>
    </row>
    <row r="433" ht="15.75" customHeight="1">
      <c r="B433" s="105"/>
    </row>
    <row r="434" ht="15.75" customHeight="1">
      <c r="B434" s="105"/>
    </row>
    <row r="435" ht="15.75" customHeight="1">
      <c r="B435" s="105"/>
    </row>
    <row r="436" ht="15.75" customHeight="1">
      <c r="B436" s="105"/>
    </row>
    <row r="437" ht="15.75" customHeight="1">
      <c r="B437" s="105"/>
    </row>
    <row r="438" ht="15.75" customHeight="1">
      <c r="B438" s="105"/>
    </row>
    <row r="439" ht="15.75" customHeight="1">
      <c r="B439" s="105"/>
    </row>
    <row r="440" ht="15.75" customHeight="1">
      <c r="B440" s="105"/>
    </row>
    <row r="441" ht="15.75" customHeight="1">
      <c r="B441" s="105"/>
    </row>
    <row r="442" ht="15.75" customHeight="1">
      <c r="B442" s="105"/>
    </row>
    <row r="443" ht="15.75" customHeight="1">
      <c r="B443" s="105"/>
    </row>
    <row r="444" ht="15.75" customHeight="1">
      <c r="B444" s="105"/>
    </row>
    <row r="445" ht="15.75" customHeight="1">
      <c r="B445" s="105"/>
    </row>
    <row r="446" ht="15.75" customHeight="1">
      <c r="B446" s="105"/>
    </row>
    <row r="447" ht="15.75" customHeight="1">
      <c r="B447" s="105"/>
    </row>
    <row r="448" ht="15.75" customHeight="1">
      <c r="B448" s="105"/>
    </row>
    <row r="449" ht="15.75" customHeight="1">
      <c r="B449" s="105"/>
    </row>
    <row r="450" ht="15.75" customHeight="1">
      <c r="B450" s="105"/>
    </row>
    <row r="451" ht="15.75" customHeight="1">
      <c r="B451" s="105"/>
    </row>
    <row r="452" ht="15.75" customHeight="1">
      <c r="B452" s="105"/>
    </row>
    <row r="453" ht="15.75" customHeight="1">
      <c r="B453" s="105"/>
    </row>
    <row r="454" ht="15.75" customHeight="1">
      <c r="B454" s="105"/>
    </row>
    <row r="455" ht="15.75" customHeight="1">
      <c r="B455" s="105"/>
    </row>
    <row r="456" ht="15.75" customHeight="1">
      <c r="B456" s="105"/>
    </row>
    <row r="457" ht="15.75" customHeight="1">
      <c r="B457" s="105"/>
    </row>
    <row r="458" ht="15.75" customHeight="1">
      <c r="B458" s="105"/>
    </row>
    <row r="459" ht="15.75" customHeight="1">
      <c r="B459" s="105"/>
    </row>
    <row r="460" ht="15.75" customHeight="1">
      <c r="B460" s="105"/>
    </row>
    <row r="461" ht="15.75" customHeight="1">
      <c r="B461" s="105"/>
    </row>
    <row r="462" ht="15.75" customHeight="1">
      <c r="B462" s="105"/>
    </row>
    <row r="463" ht="15.75" customHeight="1">
      <c r="B463" s="105"/>
    </row>
    <row r="464" ht="15.75" customHeight="1">
      <c r="B464" s="105"/>
    </row>
    <row r="465" ht="15.75" customHeight="1">
      <c r="B465" s="105"/>
    </row>
    <row r="466" ht="15.75" customHeight="1">
      <c r="B466" s="105"/>
    </row>
    <row r="467" ht="15.75" customHeight="1">
      <c r="B467" s="105"/>
    </row>
    <row r="468" ht="15.75" customHeight="1">
      <c r="B468" s="105"/>
    </row>
    <row r="469" ht="15.75" customHeight="1">
      <c r="B469" s="105"/>
    </row>
    <row r="470" ht="15.75" customHeight="1">
      <c r="B470" s="105"/>
    </row>
    <row r="471" ht="15.75" customHeight="1">
      <c r="B471" s="105"/>
    </row>
    <row r="472" ht="15.75" customHeight="1">
      <c r="B472" s="105"/>
    </row>
    <row r="473" ht="15.75" customHeight="1">
      <c r="B473" s="105"/>
    </row>
    <row r="474" ht="15.75" customHeight="1">
      <c r="B474" s="105"/>
    </row>
    <row r="475" ht="15.75" customHeight="1">
      <c r="B475" s="105"/>
    </row>
    <row r="476" ht="15.75" customHeight="1">
      <c r="B476" s="105"/>
    </row>
    <row r="477" ht="15.75" customHeight="1">
      <c r="B477" s="105"/>
    </row>
    <row r="478" ht="15.75" customHeight="1">
      <c r="B478" s="105"/>
    </row>
    <row r="479" ht="15.75" customHeight="1">
      <c r="B479" s="105"/>
    </row>
    <row r="480" ht="15.75" customHeight="1">
      <c r="B480" s="105"/>
    </row>
    <row r="481" ht="15.75" customHeight="1">
      <c r="B481" s="105"/>
    </row>
    <row r="482" ht="15.75" customHeight="1">
      <c r="B482" s="105"/>
    </row>
    <row r="483" ht="15.75" customHeight="1">
      <c r="B483" s="105"/>
    </row>
    <row r="484" ht="15.75" customHeight="1">
      <c r="B484" s="105"/>
    </row>
    <row r="485" ht="15.75" customHeight="1">
      <c r="B485" s="105"/>
    </row>
    <row r="486" ht="15.75" customHeight="1">
      <c r="B486" s="105"/>
    </row>
    <row r="487" ht="15.75" customHeight="1">
      <c r="B487" s="105"/>
    </row>
    <row r="488" ht="15.75" customHeight="1">
      <c r="B488" s="105"/>
    </row>
    <row r="489" ht="15.75" customHeight="1">
      <c r="B489" s="105"/>
    </row>
    <row r="490" ht="15.75" customHeight="1">
      <c r="B490" s="105"/>
    </row>
    <row r="491" ht="15.75" customHeight="1">
      <c r="B491" s="105"/>
    </row>
    <row r="492" ht="15.75" customHeight="1">
      <c r="B492" s="105"/>
    </row>
    <row r="493" ht="15.75" customHeight="1">
      <c r="B493" s="105"/>
    </row>
    <row r="494" ht="15.75" customHeight="1">
      <c r="B494" s="105"/>
    </row>
    <row r="495" ht="15.75" customHeight="1">
      <c r="B495" s="105"/>
    </row>
    <row r="496" ht="15.75" customHeight="1">
      <c r="B496" s="105"/>
    </row>
    <row r="497" ht="15.75" customHeight="1">
      <c r="B497" s="105"/>
    </row>
    <row r="498" ht="15.75" customHeight="1">
      <c r="B498" s="105"/>
    </row>
    <row r="499" ht="15.75" customHeight="1">
      <c r="B499" s="105"/>
    </row>
    <row r="500" ht="15.75" customHeight="1">
      <c r="B500" s="105"/>
    </row>
    <row r="501" ht="15.75" customHeight="1">
      <c r="B501" s="105"/>
    </row>
    <row r="502" ht="15.75" customHeight="1">
      <c r="B502" s="105"/>
    </row>
    <row r="503" ht="15.75" customHeight="1">
      <c r="B503" s="105"/>
    </row>
    <row r="504" ht="15.75" customHeight="1">
      <c r="B504" s="105"/>
    </row>
    <row r="505" ht="15.75" customHeight="1">
      <c r="B505" s="105"/>
    </row>
    <row r="506" ht="15.75" customHeight="1">
      <c r="B506" s="105"/>
    </row>
    <row r="507" ht="15.75" customHeight="1">
      <c r="B507" s="105"/>
    </row>
    <row r="508" ht="15.75" customHeight="1">
      <c r="B508" s="105"/>
    </row>
    <row r="509" ht="15.75" customHeight="1">
      <c r="B509" s="105"/>
    </row>
    <row r="510" ht="15.75" customHeight="1">
      <c r="B510" s="105"/>
    </row>
    <row r="511" ht="15.75" customHeight="1">
      <c r="B511" s="105"/>
    </row>
    <row r="512" ht="15.75" customHeight="1">
      <c r="B512" s="105"/>
    </row>
    <row r="513" ht="15.75" customHeight="1">
      <c r="B513" s="105"/>
    </row>
    <row r="514" ht="15.75" customHeight="1">
      <c r="B514" s="105"/>
    </row>
    <row r="515" ht="15.75" customHeight="1">
      <c r="B515" s="105"/>
    </row>
    <row r="516" ht="15.75" customHeight="1">
      <c r="B516" s="105"/>
    </row>
    <row r="517" ht="15.75" customHeight="1">
      <c r="B517" s="105"/>
    </row>
    <row r="518" ht="15.75" customHeight="1">
      <c r="B518" s="105"/>
    </row>
    <row r="519" ht="15.75" customHeight="1">
      <c r="B519" s="105"/>
    </row>
    <row r="520" ht="15.75" customHeight="1">
      <c r="B520" s="105"/>
    </row>
    <row r="521" ht="15.75" customHeight="1">
      <c r="B521" s="105"/>
    </row>
    <row r="522" ht="15.75" customHeight="1">
      <c r="B522" s="105"/>
    </row>
    <row r="523" ht="15.75" customHeight="1">
      <c r="B523" s="105"/>
    </row>
    <row r="524" ht="15.75" customHeight="1">
      <c r="B524" s="105"/>
    </row>
    <row r="525" ht="15.75" customHeight="1">
      <c r="B525" s="105"/>
    </row>
    <row r="526" ht="15.75" customHeight="1">
      <c r="B526" s="105"/>
    </row>
    <row r="527" ht="15.75" customHeight="1">
      <c r="B527" s="105"/>
    </row>
    <row r="528" ht="15.75" customHeight="1">
      <c r="B528" s="105"/>
    </row>
    <row r="529" ht="15.75" customHeight="1">
      <c r="B529" s="105"/>
    </row>
    <row r="530" ht="15.75" customHeight="1">
      <c r="B530" s="105"/>
    </row>
    <row r="531" ht="15.75" customHeight="1">
      <c r="B531" s="105"/>
    </row>
    <row r="532" ht="15.75" customHeight="1">
      <c r="B532" s="105"/>
    </row>
    <row r="533" ht="15.75" customHeight="1">
      <c r="B533" s="105"/>
    </row>
    <row r="534" ht="15.75" customHeight="1">
      <c r="B534" s="105"/>
    </row>
    <row r="535" ht="15.75" customHeight="1">
      <c r="B535" s="105"/>
    </row>
    <row r="536" ht="15.75" customHeight="1">
      <c r="B536" s="105"/>
    </row>
    <row r="537" ht="15.75" customHeight="1">
      <c r="B537" s="105"/>
    </row>
    <row r="538" ht="15.75" customHeight="1">
      <c r="B538" s="105"/>
    </row>
    <row r="539" ht="15.75" customHeight="1">
      <c r="B539" s="105"/>
    </row>
    <row r="540" ht="15.75" customHeight="1">
      <c r="B540" s="105"/>
    </row>
    <row r="541" ht="15.75" customHeight="1">
      <c r="B541" s="105"/>
    </row>
    <row r="542" ht="15.75" customHeight="1">
      <c r="B542" s="105"/>
    </row>
    <row r="543" ht="15.75" customHeight="1">
      <c r="B543" s="105"/>
    </row>
    <row r="544" ht="15.75" customHeight="1">
      <c r="B544" s="105"/>
    </row>
    <row r="545" ht="15.75" customHeight="1">
      <c r="B545" s="105"/>
    </row>
    <row r="546" ht="15.75" customHeight="1">
      <c r="B546" s="105"/>
    </row>
    <row r="547" ht="15.75" customHeight="1">
      <c r="B547" s="105"/>
    </row>
    <row r="548" ht="15.75" customHeight="1">
      <c r="B548" s="105"/>
    </row>
    <row r="549" ht="15.75" customHeight="1">
      <c r="B549" s="105"/>
    </row>
    <row r="550" ht="15.75" customHeight="1">
      <c r="B550" s="105"/>
    </row>
    <row r="551" ht="15.75" customHeight="1">
      <c r="B551" s="105"/>
    </row>
    <row r="552" ht="15.75" customHeight="1">
      <c r="B552" s="105"/>
    </row>
    <row r="553" ht="15.75" customHeight="1">
      <c r="B553" s="105"/>
    </row>
    <row r="554" ht="15.75" customHeight="1">
      <c r="B554" s="105"/>
    </row>
    <row r="555" ht="15.75" customHeight="1">
      <c r="B555" s="105"/>
    </row>
    <row r="556" ht="15.75" customHeight="1">
      <c r="B556" s="105"/>
    </row>
    <row r="557" ht="15.75" customHeight="1">
      <c r="B557" s="105"/>
    </row>
    <row r="558" ht="15.75" customHeight="1">
      <c r="B558" s="105"/>
    </row>
    <row r="559" ht="15.75" customHeight="1">
      <c r="B559" s="105"/>
    </row>
    <row r="560" ht="15.75" customHeight="1">
      <c r="B560" s="105"/>
    </row>
    <row r="561" ht="15.75" customHeight="1">
      <c r="B561" s="105"/>
    </row>
    <row r="562" ht="15.75" customHeight="1">
      <c r="B562" s="105"/>
    </row>
    <row r="563" ht="15.75" customHeight="1">
      <c r="B563" s="105"/>
    </row>
    <row r="564" ht="15.75" customHeight="1">
      <c r="B564" s="105"/>
    </row>
    <row r="565" ht="15.75" customHeight="1">
      <c r="B565" s="105"/>
    </row>
    <row r="566" ht="15.75" customHeight="1">
      <c r="B566" s="105"/>
    </row>
    <row r="567" ht="15.75" customHeight="1">
      <c r="B567" s="105"/>
    </row>
    <row r="568" ht="15.75" customHeight="1">
      <c r="B568" s="105"/>
    </row>
    <row r="569" ht="15.75" customHeight="1">
      <c r="B569" s="105"/>
    </row>
    <row r="570" ht="15.75" customHeight="1">
      <c r="B570" s="105"/>
    </row>
    <row r="571" ht="15.75" customHeight="1">
      <c r="B571" s="105"/>
    </row>
    <row r="572" ht="15.75" customHeight="1">
      <c r="B572" s="105"/>
    </row>
    <row r="573" ht="15.75" customHeight="1">
      <c r="B573" s="105"/>
    </row>
    <row r="574" ht="15.75" customHeight="1">
      <c r="B574" s="105"/>
    </row>
    <row r="575" ht="15.75" customHeight="1">
      <c r="B575" s="105"/>
    </row>
    <row r="576" ht="15.75" customHeight="1">
      <c r="B576" s="105"/>
    </row>
    <row r="577" ht="15.75" customHeight="1">
      <c r="B577" s="105"/>
    </row>
    <row r="578" ht="15.75" customHeight="1">
      <c r="B578" s="105"/>
    </row>
    <row r="579" ht="15.75" customHeight="1">
      <c r="B579" s="105"/>
    </row>
    <row r="580" ht="15.75" customHeight="1">
      <c r="B580" s="105"/>
    </row>
    <row r="581" ht="15.75" customHeight="1">
      <c r="B581" s="105"/>
    </row>
    <row r="582" ht="15.75" customHeight="1">
      <c r="B582" s="105"/>
    </row>
    <row r="583" ht="15.75" customHeight="1">
      <c r="B583" s="105"/>
    </row>
    <row r="584" ht="15.75" customHeight="1">
      <c r="B584" s="105"/>
    </row>
    <row r="585" ht="15.75" customHeight="1">
      <c r="B585" s="105"/>
    </row>
    <row r="586" ht="15.75" customHeight="1">
      <c r="B586" s="105"/>
    </row>
    <row r="587" ht="15.75" customHeight="1">
      <c r="B587" s="105"/>
    </row>
    <row r="588" ht="15.75" customHeight="1">
      <c r="B588" s="105"/>
    </row>
    <row r="589" ht="15.75" customHeight="1">
      <c r="B589" s="105"/>
    </row>
    <row r="590" ht="15.75" customHeight="1">
      <c r="B590" s="105"/>
    </row>
    <row r="591" ht="15.75" customHeight="1">
      <c r="B591" s="105"/>
    </row>
    <row r="592" ht="15.75" customHeight="1">
      <c r="B592" s="105"/>
    </row>
    <row r="593" ht="15.75" customHeight="1">
      <c r="B593" s="105"/>
    </row>
    <row r="594" ht="15.75" customHeight="1">
      <c r="B594" s="105"/>
    </row>
    <row r="595" ht="15.75" customHeight="1">
      <c r="B595" s="105"/>
    </row>
    <row r="596" ht="15.75" customHeight="1">
      <c r="B596" s="105"/>
    </row>
    <row r="597" ht="15.75" customHeight="1">
      <c r="B597" s="105"/>
    </row>
    <row r="598" ht="15.75" customHeight="1">
      <c r="B598" s="105"/>
    </row>
    <row r="599" ht="15.75" customHeight="1">
      <c r="B599" s="105"/>
    </row>
    <row r="600" ht="15.75" customHeight="1">
      <c r="B600" s="105"/>
    </row>
    <row r="601" ht="15.75" customHeight="1">
      <c r="B601" s="105"/>
    </row>
    <row r="602" ht="15.75" customHeight="1">
      <c r="B602" s="105"/>
    </row>
    <row r="603" ht="15.75" customHeight="1">
      <c r="B603" s="105"/>
    </row>
    <row r="604" ht="15.75" customHeight="1">
      <c r="B604" s="105"/>
    </row>
    <row r="605" ht="15.75" customHeight="1">
      <c r="B605" s="105"/>
    </row>
    <row r="606" ht="15.75" customHeight="1">
      <c r="B606" s="105"/>
    </row>
    <row r="607" ht="15.75" customHeight="1">
      <c r="B607" s="105"/>
    </row>
    <row r="608" ht="15.75" customHeight="1">
      <c r="B608" s="105"/>
    </row>
    <row r="609" ht="15.75" customHeight="1">
      <c r="B609" s="105"/>
    </row>
    <row r="610" ht="15.75" customHeight="1">
      <c r="B610" s="105"/>
    </row>
    <row r="611" ht="15.75" customHeight="1">
      <c r="B611" s="105"/>
    </row>
    <row r="612" ht="15.75" customHeight="1">
      <c r="B612" s="105"/>
    </row>
    <row r="613" ht="15.75" customHeight="1">
      <c r="B613" s="105"/>
    </row>
    <row r="614" ht="15.75" customHeight="1">
      <c r="B614" s="105"/>
    </row>
    <row r="615" ht="15.75" customHeight="1">
      <c r="B615" s="105"/>
    </row>
    <row r="616" ht="15.75" customHeight="1">
      <c r="B616" s="105"/>
    </row>
    <row r="617" ht="15.75" customHeight="1">
      <c r="B617" s="105"/>
    </row>
    <row r="618" ht="15.75" customHeight="1">
      <c r="B618" s="105"/>
    </row>
    <row r="619" ht="15.75" customHeight="1">
      <c r="B619" s="105"/>
    </row>
    <row r="620" ht="15.75" customHeight="1">
      <c r="B620" s="105"/>
    </row>
    <row r="621" ht="15.75" customHeight="1">
      <c r="B621" s="105"/>
    </row>
    <row r="622" ht="15.75" customHeight="1">
      <c r="B622" s="105"/>
    </row>
    <row r="623" ht="15.75" customHeight="1">
      <c r="B623" s="105"/>
    </row>
    <row r="624" ht="15.75" customHeight="1">
      <c r="B624" s="105"/>
    </row>
    <row r="625" ht="15.75" customHeight="1">
      <c r="B625" s="105"/>
    </row>
    <row r="626" ht="15.75" customHeight="1">
      <c r="B626" s="105"/>
    </row>
    <row r="627" ht="15.75" customHeight="1">
      <c r="B627" s="105"/>
    </row>
    <row r="628" ht="15.75" customHeight="1">
      <c r="B628" s="105"/>
    </row>
    <row r="629" ht="15.75" customHeight="1">
      <c r="B629" s="105"/>
    </row>
    <row r="630" ht="15.75" customHeight="1">
      <c r="B630" s="105"/>
    </row>
    <row r="631" ht="15.75" customHeight="1">
      <c r="B631" s="105"/>
    </row>
    <row r="632" ht="15.75" customHeight="1">
      <c r="B632" s="105"/>
    </row>
    <row r="633" ht="15.75" customHeight="1">
      <c r="B633" s="105"/>
    </row>
    <row r="634" ht="15.75" customHeight="1">
      <c r="B634" s="105"/>
    </row>
    <row r="635" ht="15.75" customHeight="1">
      <c r="B635" s="105"/>
    </row>
    <row r="636" ht="15.75" customHeight="1">
      <c r="B636" s="105"/>
    </row>
    <row r="637" ht="15.75" customHeight="1">
      <c r="B637" s="105"/>
    </row>
    <row r="638" ht="15.75" customHeight="1">
      <c r="B638" s="105"/>
    </row>
    <row r="639" ht="15.75" customHeight="1">
      <c r="B639" s="105"/>
    </row>
    <row r="640" ht="15.75" customHeight="1">
      <c r="B640" s="105"/>
    </row>
    <row r="641" ht="15.75" customHeight="1">
      <c r="B641" s="105"/>
    </row>
    <row r="642" ht="15.75" customHeight="1">
      <c r="B642" s="105"/>
    </row>
    <row r="643" ht="15.75" customHeight="1">
      <c r="B643" s="105"/>
    </row>
    <row r="644" ht="15.75" customHeight="1">
      <c r="B644" s="105"/>
    </row>
    <row r="645" ht="15.75" customHeight="1">
      <c r="B645" s="105"/>
    </row>
    <row r="646" ht="15.75" customHeight="1">
      <c r="B646" s="105"/>
    </row>
    <row r="647" ht="15.75" customHeight="1">
      <c r="B647" s="105"/>
    </row>
    <row r="648" ht="15.75" customHeight="1">
      <c r="B648" s="105"/>
    </row>
    <row r="649" ht="15.75" customHeight="1">
      <c r="B649" s="105"/>
    </row>
    <row r="650" ht="15.75" customHeight="1">
      <c r="B650" s="105"/>
    </row>
    <row r="651" ht="15.75" customHeight="1">
      <c r="B651" s="105"/>
    </row>
    <row r="652" ht="15.75" customHeight="1">
      <c r="B652" s="105"/>
    </row>
    <row r="653" ht="15.75" customHeight="1">
      <c r="B653" s="105"/>
    </row>
    <row r="654" ht="15.75" customHeight="1">
      <c r="B654" s="105"/>
    </row>
    <row r="655" ht="15.75" customHeight="1">
      <c r="B655" s="105"/>
    </row>
    <row r="656" ht="15.75" customHeight="1">
      <c r="B656" s="105"/>
    </row>
    <row r="657" ht="15.75" customHeight="1">
      <c r="B657" s="105"/>
    </row>
    <row r="658" ht="15.75" customHeight="1">
      <c r="B658" s="105"/>
    </row>
    <row r="659" ht="15.75" customHeight="1">
      <c r="B659" s="105"/>
    </row>
    <row r="660" ht="15.75" customHeight="1">
      <c r="B660" s="105"/>
    </row>
    <row r="661" ht="15.75" customHeight="1">
      <c r="B661" s="105"/>
    </row>
    <row r="662" ht="15.75" customHeight="1">
      <c r="B662" s="105"/>
    </row>
    <row r="663" ht="15.75" customHeight="1">
      <c r="B663" s="105"/>
    </row>
    <row r="664" ht="15.75" customHeight="1">
      <c r="B664" s="105"/>
    </row>
    <row r="665" ht="15.75" customHeight="1">
      <c r="B665" s="105"/>
    </row>
    <row r="666" ht="15.75" customHeight="1">
      <c r="B666" s="105"/>
    </row>
    <row r="667" ht="15.75" customHeight="1">
      <c r="B667" s="105"/>
    </row>
    <row r="668" ht="15.75" customHeight="1">
      <c r="B668" s="105"/>
    </row>
    <row r="669" ht="15.75" customHeight="1">
      <c r="B669" s="105"/>
    </row>
    <row r="670" ht="15.75" customHeight="1">
      <c r="B670" s="105"/>
    </row>
    <row r="671" ht="15.75" customHeight="1">
      <c r="B671" s="105"/>
    </row>
    <row r="672" ht="15.75" customHeight="1">
      <c r="B672" s="105"/>
    </row>
    <row r="673" ht="15.75" customHeight="1">
      <c r="B673" s="105"/>
    </row>
    <row r="674" ht="15.75" customHeight="1">
      <c r="B674" s="105"/>
    </row>
    <row r="675" ht="15.75" customHeight="1">
      <c r="B675" s="105"/>
    </row>
    <row r="676" ht="15.75" customHeight="1">
      <c r="B676" s="105"/>
    </row>
    <row r="677" ht="15.75" customHeight="1">
      <c r="B677" s="105"/>
    </row>
    <row r="678" ht="15.75" customHeight="1">
      <c r="B678" s="105"/>
    </row>
    <row r="679" ht="15.75" customHeight="1">
      <c r="B679" s="105"/>
    </row>
    <row r="680" ht="15.75" customHeight="1">
      <c r="B680" s="105"/>
    </row>
    <row r="681" ht="15.75" customHeight="1">
      <c r="B681" s="105"/>
    </row>
    <row r="682" ht="15.75" customHeight="1">
      <c r="B682" s="105"/>
    </row>
    <row r="683" ht="15.75" customHeight="1">
      <c r="B683" s="105"/>
    </row>
    <row r="684" ht="15.75" customHeight="1">
      <c r="B684" s="105"/>
    </row>
    <row r="685" ht="15.75" customHeight="1">
      <c r="B685" s="105"/>
    </row>
    <row r="686" ht="15.75" customHeight="1">
      <c r="B686" s="105"/>
    </row>
    <row r="687" ht="15.75" customHeight="1">
      <c r="B687" s="105"/>
    </row>
    <row r="688" ht="15.75" customHeight="1">
      <c r="B688" s="105"/>
    </row>
    <row r="689" ht="15.75" customHeight="1">
      <c r="B689" s="105"/>
    </row>
    <row r="690" ht="15.75" customHeight="1">
      <c r="B690" s="105"/>
    </row>
    <row r="691" ht="15.75" customHeight="1">
      <c r="B691" s="105"/>
    </row>
    <row r="692" ht="15.75" customHeight="1">
      <c r="B692" s="105"/>
    </row>
    <row r="693" ht="15.75" customHeight="1">
      <c r="B693" s="105"/>
    </row>
    <row r="694" ht="15.75" customHeight="1">
      <c r="B694" s="105"/>
    </row>
    <row r="695" ht="15.75" customHeight="1">
      <c r="B695" s="105"/>
    </row>
    <row r="696" ht="15.75" customHeight="1">
      <c r="B696" s="105"/>
    </row>
    <row r="697" ht="15.75" customHeight="1">
      <c r="B697" s="105"/>
    </row>
    <row r="698" ht="15.75" customHeight="1">
      <c r="B698" s="105"/>
    </row>
    <row r="699" ht="15.75" customHeight="1">
      <c r="B699" s="105"/>
    </row>
    <row r="700" ht="15.75" customHeight="1">
      <c r="B700" s="105"/>
    </row>
    <row r="701" ht="15.75" customHeight="1">
      <c r="B701" s="105"/>
    </row>
    <row r="702" ht="15.75" customHeight="1">
      <c r="B702" s="105"/>
    </row>
    <row r="703" ht="15.75" customHeight="1">
      <c r="B703" s="105"/>
    </row>
    <row r="704" ht="15.75" customHeight="1">
      <c r="B704" s="105"/>
    </row>
    <row r="705" ht="15.75" customHeight="1">
      <c r="B705" s="105"/>
    </row>
    <row r="706" ht="15.75" customHeight="1">
      <c r="B706" s="105"/>
    </row>
    <row r="707" ht="15.75" customHeight="1">
      <c r="B707" s="105"/>
    </row>
    <row r="708" ht="15.75" customHeight="1">
      <c r="B708" s="105"/>
    </row>
    <row r="709" ht="15.75" customHeight="1">
      <c r="B709" s="105"/>
    </row>
    <row r="710" ht="15.75" customHeight="1">
      <c r="B710" s="105"/>
    </row>
    <row r="711" ht="15.75" customHeight="1">
      <c r="B711" s="105"/>
    </row>
    <row r="712" ht="15.75" customHeight="1">
      <c r="B712" s="105"/>
    </row>
    <row r="713" ht="15.75" customHeight="1">
      <c r="B713" s="105"/>
    </row>
    <row r="714" ht="15.75" customHeight="1">
      <c r="B714" s="105"/>
    </row>
    <row r="715" ht="15.75" customHeight="1">
      <c r="B715" s="105"/>
    </row>
    <row r="716" ht="15.75" customHeight="1">
      <c r="B716" s="105"/>
    </row>
    <row r="717" ht="15.75" customHeight="1">
      <c r="B717" s="105"/>
    </row>
    <row r="718" ht="15.75" customHeight="1">
      <c r="B718" s="105"/>
    </row>
    <row r="719" ht="15.75" customHeight="1">
      <c r="B719" s="105"/>
    </row>
    <row r="720" ht="15.75" customHeight="1">
      <c r="B720" s="105"/>
    </row>
    <row r="721" ht="15.75" customHeight="1">
      <c r="B721" s="105"/>
    </row>
    <row r="722" ht="15.75" customHeight="1">
      <c r="B722" s="105"/>
    </row>
    <row r="723" ht="15.75" customHeight="1">
      <c r="B723" s="105"/>
    </row>
    <row r="724" ht="15.75" customHeight="1">
      <c r="B724" s="105"/>
    </row>
    <row r="725" ht="15.75" customHeight="1">
      <c r="B725" s="105"/>
    </row>
    <row r="726" ht="15.75" customHeight="1">
      <c r="B726" s="105"/>
    </row>
    <row r="727" ht="15.75" customHeight="1">
      <c r="B727" s="105"/>
    </row>
    <row r="728" ht="15.75" customHeight="1">
      <c r="B728" s="105"/>
    </row>
    <row r="729" ht="15.75" customHeight="1">
      <c r="B729" s="105"/>
    </row>
    <row r="730" ht="15.75" customHeight="1">
      <c r="B730" s="105"/>
    </row>
    <row r="731" ht="15.75" customHeight="1">
      <c r="B731" s="105"/>
    </row>
    <row r="732" ht="15.75" customHeight="1">
      <c r="B732" s="105"/>
    </row>
    <row r="733" ht="15.75" customHeight="1">
      <c r="B733" s="105"/>
    </row>
    <row r="734" ht="15.75" customHeight="1">
      <c r="B734" s="105"/>
    </row>
    <row r="735" ht="15.75" customHeight="1">
      <c r="B735" s="105"/>
    </row>
    <row r="736" ht="15.75" customHeight="1">
      <c r="B736" s="105"/>
    </row>
    <row r="737" ht="15.75" customHeight="1">
      <c r="B737" s="105"/>
    </row>
    <row r="738" ht="15.75" customHeight="1">
      <c r="B738" s="105"/>
    </row>
    <row r="739" ht="15.75" customHeight="1">
      <c r="B739" s="105"/>
    </row>
    <row r="740" ht="15.75" customHeight="1">
      <c r="B740" s="105"/>
    </row>
    <row r="741" ht="15.75" customHeight="1">
      <c r="B741" s="105"/>
    </row>
    <row r="742" ht="15.75" customHeight="1">
      <c r="B742" s="105"/>
    </row>
    <row r="743" ht="15.75" customHeight="1">
      <c r="B743" s="105"/>
    </row>
    <row r="744" ht="15.75" customHeight="1">
      <c r="B744" s="105"/>
    </row>
    <row r="745" ht="15.75" customHeight="1">
      <c r="B745" s="105"/>
    </row>
    <row r="746" ht="15.75" customHeight="1">
      <c r="B746" s="105"/>
    </row>
    <row r="747" ht="15.75" customHeight="1">
      <c r="B747" s="105"/>
    </row>
    <row r="748" ht="15.75" customHeight="1">
      <c r="B748" s="105"/>
    </row>
    <row r="749" ht="15.75" customHeight="1">
      <c r="B749" s="105"/>
    </row>
    <row r="750" ht="15.75" customHeight="1">
      <c r="B750" s="105"/>
    </row>
    <row r="751" ht="15.75" customHeight="1">
      <c r="B751" s="105"/>
    </row>
    <row r="752" ht="15.75" customHeight="1">
      <c r="B752" s="105"/>
    </row>
    <row r="753" ht="15.75" customHeight="1">
      <c r="B753" s="105"/>
    </row>
    <row r="754" ht="15.75" customHeight="1">
      <c r="B754" s="105"/>
    </row>
    <row r="755" ht="15.75" customHeight="1">
      <c r="B755" s="105"/>
    </row>
    <row r="756" ht="15.75" customHeight="1">
      <c r="B756" s="105"/>
    </row>
    <row r="757" ht="15.75" customHeight="1">
      <c r="B757" s="105"/>
    </row>
    <row r="758" ht="15.75" customHeight="1">
      <c r="B758" s="105"/>
    </row>
    <row r="759" ht="15.75" customHeight="1">
      <c r="B759" s="105"/>
    </row>
    <row r="760" ht="15.75" customHeight="1">
      <c r="B760" s="105"/>
    </row>
    <row r="761" ht="15.75" customHeight="1">
      <c r="B761" s="105"/>
    </row>
    <row r="762" ht="15.75" customHeight="1">
      <c r="B762" s="105"/>
    </row>
    <row r="763" ht="15.75" customHeight="1">
      <c r="B763" s="105"/>
    </row>
    <row r="764" ht="15.75" customHeight="1">
      <c r="B764" s="105"/>
    </row>
    <row r="765" ht="15.75" customHeight="1">
      <c r="B765" s="105"/>
    </row>
    <row r="766" ht="15.75" customHeight="1">
      <c r="B766" s="105"/>
    </row>
    <row r="767" ht="15.75" customHeight="1">
      <c r="B767" s="105"/>
    </row>
    <row r="768" ht="15.75" customHeight="1">
      <c r="B768" s="105"/>
    </row>
    <row r="769" ht="15.75" customHeight="1">
      <c r="B769" s="105"/>
    </row>
    <row r="770" ht="15.75" customHeight="1">
      <c r="B770" s="105"/>
    </row>
    <row r="771" ht="15.75" customHeight="1">
      <c r="B771" s="105"/>
    </row>
    <row r="772" ht="15.75" customHeight="1">
      <c r="B772" s="105"/>
    </row>
    <row r="773" ht="15.75" customHeight="1">
      <c r="B773" s="105"/>
    </row>
    <row r="774" ht="15.75" customHeight="1">
      <c r="B774" s="105"/>
    </row>
    <row r="775" ht="15.75" customHeight="1">
      <c r="B775" s="105"/>
    </row>
    <row r="776" ht="15.75" customHeight="1">
      <c r="B776" s="105"/>
    </row>
    <row r="777" ht="15.75" customHeight="1">
      <c r="B777" s="105"/>
    </row>
    <row r="778" ht="15.75" customHeight="1">
      <c r="B778" s="105"/>
    </row>
    <row r="779" ht="15.75" customHeight="1">
      <c r="B779" s="105"/>
    </row>
    <row r="780" ht="15.75" customHeight="1">
      <c r="B780" s="105"/>
    </row>
    <row r="781" ht="15.75" customHeight="1">
      <c r="B781" s="105"/>
    </row>
    <row r="782" ht="15.75" customHeight="1">
      <c r="B782" s="105"/>
    </row>
    <row r="783" ht="15.75" customHeight="1">
      <c r="B783" s="105"/>
    </row>
    <row r="784" ht="15.75" customHeight="1">
      <c r="B784" s="105"/>
    </row>
    <row r="785" ht="15.75" customHeight="1">
      <c r="B785" s="105"/>
    </row>
    <row r="786" ht="15.75" customHeight="1">
      <c r="B786" s="105"/>
    </row>
    <row r="787" ht="15.75" customHeight="1">
      <c r="B787" s="105"/>
    </row>
    <row r="788" ht="15.75" customHeight="1">
      <c r="B788" s="105"/>
    </row>
    <row r="789" ht="15.75" customHeight="1">
      <c r="B789" s="105"/>
    </row>
    <row r="790" ht="15.75" customHeight="1">
      <c r="B790" s="105"/>
    </row>
    <row r="791" ht="15.75" customHeight="1">
      <c r="B791" s="105"/>
    </row>
    <row r="792" ht="15.75" customHeight="1">
      <c r="B792" s="105"/>
    </row>
    <row r="793" ht="15.75" customHeight="1">
      <c r="B793" s="105"/>
    </row>
    <row r="794" ht="15.75" customHeight="1">
      <c r="B794" s="105"/>
    </row>
    <row r="795" ht="15.75" customHeight="1">
      <c r="B795" s="105"/>
    </row>
    <row r="796" ht="15.75" customHeight="1">
      <c r="B796" s="105"/>
    </row>
    <row r="797" ht="15.75" customHeight="1">
      <c r="B797" s="105"/>
    </row>
    <row r="798" ht="15.75" customHeight="1">
      <c r="B798" s="105"/>
    </row>
    <row r="799" ht="15.75" customHeight="1">
      <c r="B799" s="105"/>
    </row>
    <row r="800" ht="15.75" customHeight="1">
      <c r="B800" s="105"/>
    </row>
    <row r="801" ht="15.75" customHeight="1">
      <c r="B801" s="105"/>
    </row>
    <row r="802" ht="15.75" customHeight="1">
      <c r="B802" s="105"/>
    </row>
    <row r="803" ht="15.75" customHeight="1">
      <c r="B803" s="105"/>
    </row>
    <row r="804" ht="15.75" customHeight="1">
      <c r="B804" s="105"/>
    </row>
    <row r="805" ht="15.75" customHeight="1">
      <c r="B805" s="105"/>
    </row>
    <row r="806" ht="15.75" customHeight="1">
      <c r="B806" s="105"/>
    </row>
    <row r="807" ht="15.75" customHeight="1">
      <c r="B807" s="105"/>
    </row>
    <row r="808" ht="15.75" customHeight="1">
      <c r="B808" s="105"/>
    </row>
    <row r="809" ht="15.75" customHeight="1">
      <c r="B809" s="105"/>
    </row>
    <row r="810" ht="15.75" customHeight="1">
      <c r="B810" s="105"/>
    </row>
    <row r="811" ht="15.75" customHeight="1">
      <c r="B811" s="105"/>
    </row>
    <row r="812" ht="15.75" customHeight="1">
      <c r="B812" s="105"/>
    </row>
    <row r="813" ht="15.75" customHeight="1">
      <c r="B813" s="105"/>
    </row>
    <row r="814" ht="15.75" customHeight="1">
      <c r="B814" s="105"/>
    </row>
    <row r="815" ht="15.75" customHeight="1">
      <c r="B815" s="105"/>
    </row>
    <row r="816" ht="15.75" customHeight="1">
      <c r="B816" s="105"/>
    </row>
    <row r="817" ht="15.75" customHeight="1">
      <c r="B817" s="105"/>
    </row>
    <row r="818" ht="15.75" customHeight="1">
      <c r="B818" s="105"/>
    </row>
    <row r="819" ht="15.75" customHeight="1">
      <c r="B819" s="105"/>
    </row>
    <row r="820" ht="15.75" customHeight="1">
      <c r="B820" s="105"/>
    </row>
    <row r="821" ht="15.75" customHeight="1">
      <c r="B821" s="105"/>
    </row>
    <row r="822" ht="15.75" customHeight="1">
      <c r="B822" s="105"/>
    </row>
    <row r="823" ht="15.75" customHeight="1">
      <c r="B823" s="105"/>
    </row>
    <row r="824" ht="15.75" customHeight="1">
      <c r="B824" s="105"/>
    </row>
    <row r="825" ht="15.75" customHeight="1">
      <c r="B825" s="105"/>
    </row>
    <row r="826" ht="15.75" customHeight="1">
      <c r="B826" s="105"/>
    </row>
    <row r="827" ht="15.75" customHeight="1">
      <c r="B827" s="105"/>
    </row>
    <row r="828" ht="15.75" customHeight="1">
      <c r="B828" s="105"/>
    </row>
    <row r="829" ht="15.75" customHeight="1">
      <c r="B829" s="105"/>
    </row>
    <row r="830" ht="15.75" customHeight="1">
      <c r="B830" s="105"/>
    </row>
    <row r="831" ht="15.75" customHeight="1">
      <c r="B831" s="105"/>
    </row>
    <row r="832" ht="15.75" customHeight="1">
      <c r="B832" s="105"/>
    </row>
    <row r="833" ht="15.75" customHeight="1">
      <c r="B833" s="105"/>
    </row>
    <row r="834" ht="15.75" customHeight="1">
      <c r="B834" s="105"/>
    </row>
    <row r="835" ht="15.75" customHeight="1">
      <c r="B835" s="105"/>
    </row>
    <row r="836" ht="15.75" customHeight="1">
      <c r="B836" s="105"/>
    </row>
    <row r="837" ht="15.75" customHeight="1">
      <c r="B837" s="105"/>
    </row>
    <row r="838" ht="15.75" customHeight="1">
      <c r="B838" s="105"/>
    </row>
    <row r="839" ht="15.75" customHeight="1">
      <c r="B839" s="105"/>
    </row>
    <row r="840" ht="15.75" customHeight="1">
      <c r="B840" s="105"/>
    </row>
    <row r="841" ht="15.75" customHeight="1">
      <c r="B841" s="105"/>
    </row>
    <row r="842" ht="15.75" customHeight="1">
      <c r="B842" s="105"/>
    </row>
    <row r="843" ht="15.75" customHeight="1">
      <c r="B843" s="105"/>
    </row>
    <row r="844" ht="15.75" customHeight="1">
      <c r="B844" s="105"/>
    </row>
    <row r="845" ht="15.75" customHeight="1">
      <c r="B845" s="105"/>
    </row>
    <row r="846" ht="15.75" customHeight="1">
      <c r="B846" s="105"/>
    </row>
    <row r="847" ht="15.75" customHeight="1">
      <c r="B847" s="105"/>
    </row>
    <row r="848" ht="15.75" customHeight="1">
      <c r="B848" s="105"/>
    </row>
    <row r="849" ht="15.75" customHeight="1">
      <c r="B849" s="105"/>
    </row>
    <row r="850" ht="15.75" customHeight="1">
      <c r="B850" s="105"/>
    </row>
    <row r="851" ht="15.75" customHeight="1">
      <c r="B851" s="105"/>
    </row>
    <row r="852" ht="15.75" customHeight="1">
      <c r="B852" s="105"/>
    </row>
    <row r="853" ht="15.75" customHeight="1">
      <c r="B853" s="105"/>
    </row>
    <row r="854" ht="15.75" customHeight="1">
      <c r="B854" s="105"/>
    </row>
    <row r="855" ht="15.75" customHeight="1">
      <c r="B855" s="105"/>
    </row>
    <row r="856" ht="15.75" customHeight="1">
      <c r="B856" s="105"/>
    </row>
    <row r="857" ht="15.75" customHeight="1">
      <c r="B857" s="105"/>
    </row>
    <row r="858" ht="15.75" customHeight="1">
      <c r="B858" s="105"/>
    </row>
    <row r="859" ht="15.75" customHeight="1">
      <c r="B859" s="105"/>
    </row>
    <row r="860" ht="15.75" customHeight="1">
      <c r="B860" s="105"/>
    </row>
    <row r="861" ht="15.75" customHeight="1">
      <c r="B861" s="105"/>
    </row>
    <row r="862" ht="15.75" customHeight="1">
      <c r="B862" s="105"/>
    </row>
    <row r="863" ht="15.75" customHeight="1">
      <c r="B863" s="105"/>
    </row>
    <row r="864" ht="15.75" customHeight="1">
      <c r="B864" s="105"/>
    </row>
    <row r="865" ht="15.75" customHeight="1">
      <c r="B865" s="105"/>
    </row>
    <row r="866" ht="15.75" customHeight="1">
      <c r="B866" s="105"/>
    </row>
    <row r="867" ht="15.75" customHeight="1">
      <c r="B867" s="105"/>
    </row>
    <row r="868" ht="15.75" customHeight="1">
      <c r="B868" s="105"/>
    </row>
    <row r="869" ht="15.75" customHeight="1">
      <c r="B869" s="105"/>
    </row>
    <row r="870" ht="15.75" customHeight="1">
      <c r="B870" s="105"/>
    </row>
    <row r="871" ht="15.75" customHeight="1">
      <c r="B871" s="105"/>
    </row>
    <row r="872" ht="15.75" customHeight="1">
      <c r="B872" s="105"/>
    </row>
    <row r="873" ht="15.75" customHeight="1">
      <c r="B873" s="105"/>
    </row>
    <row r="874" ht="15.75" customHeight="1">
      <c r="B874" s="105"/>
    </row>
    <row r="875" ht="15.75" customHeight="1">
      <c r="B875" s="105"/>
    </row>
    <row r="876" ht="15.75" customHeight="1">
      <c r="B876" s="105"/>
    </row>
    <row r="877" ht="15.75" customHeight="1">
      <c r="B877" s="105"/>
    </row>
    <row r="878" ht="15.75" customHeight="1">
      <c r="B878" s="105"/>
    </row>
    <row r="879" ht="15.75" customHeight="1">
      <c r="B879" s="105"/>
    </row>
    <row r="880" ht="15.75" customHeight="1">
      <c r="B880" s="105"/>
    </row>
    <row r="881" ht="15.75" customHeight="1">
      <c r="B881" s="105"/>
    </row>
    <row r="882" ht="15.75" customHeight="1">
      <c r="B882" s="105"/>
    </row>
    <row r="883" ht="15.75" customHeight="1">
      <c r="B883" s="105"/>
    </row>
    <row r="884" ht="15.75" customHeight="1">
      <c r="B884" s="105"/>
    </row>
    <row r="885" ht="15.75" customHeight="1">
      <c r="B885" s="105"/>
    </row>
    <row r="886" ht="15.75" customHeight="1">
      <c r="B886" s="105"/>
    </row>
    <row r="887" ht="15.75" customHeight="1">
      <c r="B887" s="105"/>
    </row>
    <row r="888" ht="15.75" customHeight="1">
      <c r="B888" s="105"/>
    </row>
    <row r="889" ht="15.75" customHeight="1">
      <c r="B889" s="105"/>
    </row>
    <row r="890" ht="15.75" customHeight="1">
      <c r="B890" s="105"/>
    </row>
    <row r="891" ht="15.75" customHeight="1">
      <c r="B891" s="105"/>
    </row>
    <row r="892" ht="15.75" customHeight="1">
      <c r="B892" s="105"/>
    </row>
    <row r="893" ht="15.75" customHeight="1">
      <c r="B893" s="105"/>
    </row>
    <row r="894" ht="15.75" customHeight="1">
      <c r="B894" s="105"/>
    </row>
    <row r="895" ht="15.75" customHeight="1">
      <c r="B895" s="105"/>
    </row>
    <row r="896" ht="15.75" customHeight="1">
      <c r="B896" s="105"/>
    </row>
    <row r="897" ht="15.75" customHeight="1">
      <c r="B897" s="105"/>
    </row>
    <row r="898" ht="15.75" customHeight="1">
      <c r="B898" s="105"/>
    </row>
    <row r="899" ht="15.75" customHeight="1">
      <c r="B899" s="105"/>
    </row>
    <row r="900" ht="15.75" customHeight="1">
      <c r="B900" s="105"/>
    </row>
    <row r="901" ht="15.75" customHeight="1">
      <c r="B901" s="105"/>
    </row>
    <row r="902" ht="15.75" customHeight="1">
      <c r="B902" s="105"/>
    </row>
    <row r="903" ht="15.75" customHeight="1">
      <c r="B903" s="105"/>
    </row>
    <row r="904" ht="15.75" customHeight="1">
      <c r="B904" s="105"/>
    </row>
    <row r="905" ht="15.75" customHeight="1">
      <c r="B905" s="105"/>
    </row>
    <row r="906" ht="15.75" customHeight="1">
      <c r="B906" s="105"/>
    </row>
    <row r="907" ht="15.75" customHeight="1">
      <c r="B907" s="105"/>
    </row>
    <row r="908" ht="15.75" customHeight="1">
      <c r="B908" s="105"/>
    </row>
    <row r="909" ht="15.75" customHeight="1">
      <c r="B909" s="105"/>
    </row>
    <row r="910" ht="15.75" customHeight="1">
      <c r="B910" s="105"/>
    </row>
    <row r="911" ht="15.75" customHeight="1">
      <c r="B911" s="105"/>
    </row>
    <row r="912" ht="15.75" customHeight="1">
      <c r="B912" s="105"/>
    </row>
    <row r="913" ht="15.75" customHeight="1">
      <c r="B913" s="105"/>
    </row>
    <row r="914" ht="15.75" customHeight="1">
      <c r="B914" s="105"/>
    </row>
    <row r="915" ht="15.75" customHeight="1">
      <c r="B915" s="105"/>
    </row>
    <row r="916" ht="15.75" customHeight="1">
      <c r="B916" s="105"/>
    </row>
    <row r="917" ht="15.75" customHeight="1">
      <c r="B917" s="105"/>
    </row>
    <row r="918" ht="15.75" customHeight="1">
      <c r="B918" s="105"/>
    </row>
    <row r="919" ht="15.75" customHeight="1">
      <c r="B919" s="105"/>
    </row>
    <row r="920" ht="15.75" customHeight="1">
      <c r="B920" s="105"/>
    </row>
    <row r="921" ht="15.75" customHeight="1">
      <c r="B921" s="105"/>
    </row>
    <row r="922" ht="15.75" customHeight="1">
      <c r="B922" s="105"/>
    </row>
    <row r="923" ht="15.75" customHeight="1">
      <c r="B923" s="105"/>
    </row>
    <row r="924" ht="15.75" customHeight="1">
      <c r="B924" s="105"/>
    </row>
    <row r="925" ht="15.75" customHeight="1">
      <c r="B925" s="105"/>
    </row>
    <row r="926" ht="15.75" customHeight="1">
      <c r="B926" s="105"/>
    </row>
    <row r="927" ht="15.75" customHeight="1">
      <c r="B927" s="105"/>
    </row>
    <row r="928" ht="15.75" customHeight="1">
      <c r="B928" s="105"/>
    </row>
    <row r="929" ht="15.75" customHeight="1">
      <c r="B929" s="105"/>
    </row>
    <row r="930" ht="15.75" customHeight="1">
      <c r="B930" s="105"/>
    </row>
    <row r="931" ht="15.75" customHeight="1">
      <c r="B931" s="105"/>
    </row>
    <row r="932" ht="15.75" customHeight="1">
      <c r="B932" s="105"/>
    </row>
    <row r="933" ht="15.75" customHeight="1">
      <c r="B933" s="105"/>
    </row>
    <row r="934" ht="15.75" customHeight="1">
      <c r="B934" s="105"/>
    </row>
    <row r="935" ht="15.75" customHeight="1">
      <c r="B935" s="105"/>
    </row>
    <row r="936" ht="15.75" customHeight="1">
      <c r="B936" s="105"/>
    </row>
    <row r="937" ht="15.75" customHeight="1">
      <c r="B937" s="105"/>
    </row>
    <row r="938" ht="15.75" customHeight="1">
      <c r="B938" s="105"/>
    </row>
    <row r="939" ht="15.75" customHeight="1">
      <c r="B939" s="105"/>
    </row>
    <row r="940" ht="15.75" customHeight="1">
      <c r="B940" s="105"/>
    </row>
    <row r="941" ht="15.75" customHeight="1">
      <c r="B941" s="105"/>
    </row>
    <row r="942" ht="15.75" customHeight="1">
      <c r="B942" s="105"/>
    </row>
    <row r="943" ht="15.75" customHeight="1">
      <c r="B943" s="105"/>
    </row>
    <row r="944" ht="15.75" customHeight="1">
      <c r="B944" s="105"/>
    </row>
    <row r="945" ht="15.75" customHeight="1">
      <c r="B945" s="105"/>
    </row>
    <row r="946" ht="15.75" customHeight="1">
      <c r="B946" s="105"/>
    </row>
    <row r="947" ht="15.75" customHeight="1">
      <c r="B947" s="105"/>
    </row>
    <row r="948" ht="15.75" customHeight="1">
      <c r="B948" s="105"/>
    </row>
    <row r="949" ht="15.75" customHeight="1">
      <c r="B949" s="105"/>
    </row>
    <row r="950" ht="15.75" customHeight="1">
      <c r="B950" s="105"/>
    </row>
    <row r="951" ht="15.75" customHeight="1">
      <c r="B951" s="105"/>
    </row>
    <row r="952" ht="15.75" customHeight="1">
      <c r="B952" s="105"/>
    </row>
    <row r="953" ht="15.75" customHeight="1">
      <c r="B953" s="105"/>
    </row>
    <row r="954" ht="15.75" customHeight="1">
      <c r="B954" s="105"/>
    </row>
    <row r="955" ht="15.75" customHeight="1">
      <c r="B955" s="105"/>
    </row>
    <row r="956" ht="15.75" customHeight="1">
      <c r="B956" s="105"/>
    </row>
    <row r="957" ht="15.75" customHeight="1">
      <c r="B957" s="105"/>
    </row>
    <row r="958" ht="15.75" customHeight="1">
      <c r="B958" s="105"/>
    </row>
    <row r="959" ht="15.75" customHeight="1">
      <c r="B959" s="105"/>
    </row>
    <row r="960" ht="15.75" customHeight="1">
      <c r="B960" s="105"/>
    </row>
    <row r="961" ht="15.75" customHeight="1">
      <c r="B961" s="105"/>
    </row>
    <row r="962" ht="15.75" customHeight="1">
      <c r="B962" s="105"/>
    </row>
    <row r="963" ht="15.75" customHeight="1">
      <c r="B963" s="105"/>
    </row>
    <row r="964" ht="15.75" customHeight="1">
      <c r="B964" s="105"/>
    </row>
    <row r="965" ht="15.75" customHeight="1">
      <c r="B965" s="105"/>
    </row>
    <row r="966" ht="15.75" customHeight="1">
      <c r="B966" s="105"/>
    </row>
    <row r="967" ht="15.75" customHeight="1">
      <c r="B967" s="105"/>
    </row>
    <row r="968" ht="15.75" customHeight="1">
      <c r="B968" s="105"/>
    </row>
    <row r="969" ht="15.75" customHeight="1">
      <c r="B969" s="105"/>
    </row>
    <row r="970" ht="15.75" customHeight="1">
      <c r="B970" s="105"/>
    </row>
    <row r="971" ht="15.75" customHeight="1">
      <c r="B971" s="105"/>
    </row>
    <row r="972" ht="15.75" customHeight="1">
      <c r="B972" s="105"/>
    </row>
    <row r="973" ht="15.75" customHeight="1">
      <c r="B973" s="105"/>
    </row>
    <row r="974" ht="15.75" customHeight="1">
      <c r="B974" s="105"/>
    </row>
    <row r="975" ht="15.75" customHeight="1">
      <c r="B975" s="105"/>
    </row>
    <row r="976" ht="15.75" customHeight="1">
      <c r="B976" s="105"/>
    </row>
    <row r="977" ht="15.75" customHeight="1">
      <c r="B977" s="105"/>
    </row>
    <row r="978" ht="15.75" customHeight="1">
      <c r="B978" s="105"/>
    </row>
    <row r="979" ht="15.75" customHeight="1">
      <c r="B979" s="105"/>
    </row>
    <row r="980" ht="15.75" customHeight="1">
      <c r="B980" s="105"/>
    </row>
    <row r="981" ht="15.75" customHeight="1">
      <c r="B981" s="105"/>
    </row>
    <row r="982" ht="15.75" customHeight="1">
      <c r="B982" s="105"/>
    </row>
    <row r="983" ht="15.75" customHeight="1">
      <c r="B983" s="105"/>
    </row>
    <row r="984" ht="15.75" customHeight="1">
      <c r="B984" s="105"/>
    </row>
    <row r="985" ht="15.75" customHeight="1">
      <c r="B985" s="105"/>
    </row>
    <row r="986" ht="15.75" customHeight="1">
      <c r="B986" s="105"/>
    </row>
    <row r="987" ht="15.75" customHeight="1">
      <c r="B987" s="105"/>
    </row>
    <row r="988" ht="15.75" customHeight="1">
      <c r="B988" s="105"/>
    </row>
    <row r="989" ht="15.75" customHeight="1">
      <c r="B989" s="105"/>
    </row>
    <row r="990" ht="15.75" customHeight="1">
      <c r="B990" s="105"/>
    </row>
    <row r="991" ht="15.75" customHeight="1">
      <c r="B991" s="105"/>
    </row>
    <row r="992" ht="15.75" customHeight="1">
      <c r="B992" s="105"/>
    </row>
    <row r="993" ht="15.75" customHeight="1">
      <c r="B993" s="105"/>
    </row>
    <row r="994" ht="15.75" customHeight="1">
      <c r="B994" s="105"/>
    </row>
    <row r="995" ht="15.75" customHeight="1">
      <c r="B995" s="105"/>
    </row>
    <row r="996" ht="15.75" customHeight="1">
      <c r="B996" s="105"/>
    </row>
    <row r="997" ht="15.75" customHeight="1">
      <c r="B997" s="105"/>
    </row>
    <row r="998" ht="15.75" customHeight="1">
      <c r="B998" s="105"/>
    </row>
    <row r="999" ht="15.75" customHeight="1">
      <c r="B999" s="105"/>
    </row>
    <row r="1000" ht="15.75" customHeight="1">
      <c r="B1000" s="105"/>
    </row>
  </sheetData>
  <mergeCells count="35">
    <mergeCell ref="A1:B4"/>
    <mergeCell ref="A6:C6"/>
    <mergeCell ref="A7:C7"/>
    <mergeCell ref="C1:J2"/>
    <mergeCell ref="K1:N1"/>
    <mergeCell ref="K2:N2"/>
    <mergeCell ref="C3:J4"/>
    <mergeCell ref="K3:N3"/>
    <mergeCell ref="K4:N4"/>
    <mergeCell ref="A5:N5"/>
    <mergeCell ref="M19:N19"/>
    <mergeCell ref="M20:N20"/>
    <mergeCell ref="M21:N21"/>
    <mergeCell ref="M22:N22"/>
    <mergeCell ref="M23:N23"/>
    <mergeCell ref="M24:N24"/>
    <mergeCell ref="D6:N6"/>
    <mergeCell ref="D7:N7"/>
    <mergeCell ref="A8:N8"/>
    <mergeCell ref="A9:N9"/>
    <mergeCell ref="A17:N17"/>
    <mergeCell ref="H18:K18"/>
    <mergeCell ref="L18:N18"/>
    <mergeCell ref="A26:N26"/>
    <mergeCell ref="B27:N27"/>
    <mergeCell ref="B28:N28"/>
    <mergeCell ref="B29:N29"/>
    <mergeCell ref="B30:N30"/>
    <mergeCell ref="A18:G18"/>
    <mergeCell ref="B19:D19"/>
    <mergeCell ref="B20:D20"/>
    <mergeCell ref="B21:D21"/>
    <mergeCell ref="B22:D22"/>
    <mergeCell ref="B23:D23"/>
    <mergeCell ref="B24:D24"/>
  </mergeCells>
  <conditionalFormatting sqref="B27:N27">
    <cfRule type="containsBlanks" dxfId="0" priority="1">
      <formula>LEN(TRIM(B27))=0</formula>
    </cfRule>
  </conditionalFormatting>
  <conditionalFormatting sqref="B28:N28">
    <cfRule type="containsBlanks" dxfId="0" priority="2">
      <formula>LEN(TRIM(B28))=0</formula>
    </cfRule>
  </conditionalFormatting>
  <conditionalFormatting sqref="B29:N29">
    <cfRule type="containsBlanks" dxfId="0" priority="3">
      <formula>LEN(TRIM(B29))=0</formula>
    </cfRule>
  </conditionalFormatting>
  <conditionalFormatting sqref="B30:N30">
    <cfRule type="containsBlanks" dxfId="0" priority="4">
      <formula>LEN(TRIM(B30))=0</formula>
    </cfRule>
  </conditionalFormatting>
  <dataValidations>
    <dataValidation type="list" allowBlank="1" sqref="M20:M23">
      <formula1>Listas!$C$2:$C$5</formula1>
    </dataValidation>
    <dataValidation type="list" allowBlank="1" sqref="L20:L23">
      <formula1>Listas!$A$19:$A$20</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0.0"/>
    <col customWidth="1" min="2" max="2" width="38.0"/>
    <col customWidth="1" min="3" max="3" width="59.43"/>
    <col customWidth="1" min="4" max="4" width="77.14"/>
    <col customWidth="1" min="5" max="5" width="47.29"/>
    <col customWidth="1" min="6" max="6" width="34.43"/>
    <col customWidth="1" min="7" max="7" width="11.43"/>
    <col customWidth="1" min="8" max="26" width="10.71"/>
  </cols>
  <sheetData>
    <row r="1" ht="34.5" customHeight="1">
      <c r="A1" s="106" t="s">
        <v>121</v>
      </c>
      <c r="B1" s="107" t="s">
        <v>122</v>
      </c>
      <c r="C1" s="108" t="s">
        <v>123</v>
      </c>
      <c r="D1" s="109" t="s">
        <v>124</v>
      </c>
      <c r="E1" s="110" t="s">
        <v>125</v>
      </c>
      <c r="F1" s="111"/>
      <c r="G1" s="112"/>
      <c r="H1" s="113"/>
      <c r="I1" s="113"/>
      <c r="J1" s="113"/>
      <c r="K1" s="113"/>
      <c r="L1" s="113"/>
      <c r="M1" s="113"/>
      <c r="N1" s="113"/>
      <c r="O1" s="113"/>
      <c r="P1" s="113"/>
      <c r="Q1" s="113"/>
      <c r="R1" s="113"/>
      <c r="S1" s="113"/>
      <c r="T1" s="113"/>
      <c r="U1" s="113"/>
      <c r="V1" s="113"/>
      <c r="W1" s="113"/>
      <c r="X1" s="113"/>
      <c r="Y1" s="113"/>
      <c r="Z1" s="113"/>
    </row>
    <row r="2" ht="16.5" customHeight="1">
      <c r="A2" s="114" t="s">
        <v>126</v>
      </c>
      <c r="B2" s="115" t="s">
        <v>127</v>
      </c>
      <c r="C2" s="116" t="s">
        <v>128</v>
      </c>
      <c r="D2" s="117" t="s">
        <v>129</v>
      </c>
      <c r="E2" s="118" t="s">
        <v>130</v>
      </c>
      <c r="F2" s="119"/>
      <c r="G2" s="112"/>
      <c r="H2" s="113"/>
      <c r="I2" s="113"/>
      <c r="J2" s="113"/>
      <c r="K2" s="113"/>
      <c r="L2" s="113"/>
      <c r="M2" s="113"/>
      <c r="N2" s="113"/>
      <c r="O2" s="113"/>
      <c r="P2" s="113"/>
      <c r="Q2" s="113"/>
      <c r="R2" s="113"/>
      <c r="S2" s="113"/>
      <c r="T2" s="113"/>
      <c r="U2" s="113"/>
      <c r="V2" s="113"/>
      <c r="W2" s="113"/>
      <c r="X2" s="113"/>
      <c r="Y2" s="113"/>
      <c r="Z2" s="113"/>
    </row>
    <row r="3" ht="16.5" customHeight="1">
      <c r="A3" s="120" t="s">
        <v>131</v>
      </c>
      <c r="B3" s="121" t="s">
        <v>18</v>
      </c>
      <c r="C3" s="116" t="s">
        <v>132</v>
      </c>
      <c r="D3" s="117" t="s">
        <v>133</v>
      </c>
      <c r="E3" s="118" t="s">
        <v>134</v>
      </c>
      <c r="F3" s="122"/>
      <c r="G3" s="113"/>
      <c r="H3" s="113"/>
      <c r="I3" s="113"/>
      <c r="J3" s="113"/>
      <c r="K3" s="113"/>
      <c r="L3" s="113"/>
      <c r="M3" s="113"/>
      <c r="N3" s="113"/>
      <c r="O3" s="113"/>
      <c r="P3" s="113"/>
      <c r="Q3" s="113"/>
      <c r="R3" s="113"/>
      <c r="S3" s="113"/>
      <c r="T3" s="113"/>
      <c r="U3" s="113"/>
      <c r="V3" s="113"/>
      <c r="W3" s="113"/>
      <c r="X3" s="113"/>
      <c r="Y3" s="113"/>
      <c r="Z3" s="113"/>
    </row>
    <row r="4" ht="16.5" customHeight="1">
      <c r="A4" s="114" t="s">
        <v>135</v>
      </c>
      <c r="B4" s="121" t="s">
        <v>136</v>
      </c>
      <c r="C4" s="123" t="s">
        <v>137</v>
      </c>
      <c r="D4" s="124" t="s">
        <v>138</v>
      </c>
      <c r="E4" s="118" t="s">
        <v>139</v>
      </c>
      <c r="F4" s="119"/>
      <c r="G4" s="112"/>
      <c r="H4" s="113"/>
      <c r="I4" s="113"/>
      <c r="J4" s="113"/>
      <c r="K4" s="113"/>
      <c r="L4" s="113"/>
      <c r="M4" s="113"/>
      <c r="N4" s="113"/>
      <c r="O4" s="113"/>
      <c r="P4" s="113"/>
      <c r="Q4" s="113"/>
      <c r="R4" s="113"/>
      <c r="S4" s="113"/>
      <c r="T4" s="113"/>
      <c r="U4" s="113"/>
      <c r="V4" s="113"/>
      <c r="W4" s="113"/>
      <c r="X4" s="113"/>
      <c r="Y4" s="113"/>
      <c r="Z4" s="113"/>
    </row>
    <row r="5" ht="16.5" customHeight="1">
      <c r="A5" s="125" t="s">
        <v>140</v>
      </c>
      <c r="B5" s="126"/>
      <c r="C5" s="123" t="s">
        <v>109</v>
      </c>
      <c r="D5" s="117" t="s">
        <v>141</v>
      </c>
      <c r="E5" s="119"/>
      <c r="F5" s="119"/>
      <c r="G5" s="112"/>
      <c r="H5" s="113"/>
      <c r="I5" s="113"/>
      <c r="J5" s="113"/>
      <c r="K5" s="113"/>
      <c r="L5" s="113"/>
      <c r="M5" s="113"/>
      <c r="N5" s="113"/>
      <c r="O5" s="113"/>
      <c r="P5" s="113"/>
      <c r="Q5" s="113"/>
      <c r="R5" s="113"/>
      <c r="S5" s="113"/>
      <c r="T5" s="113"/>
      <c r="U5" s="113"/>
      <c r="V5" s="113"/>
      <c r="W5" s="113"/>
      <c r="X5" s="113"/>
      <c r="Y5" s="113"/>
      <c r="Z5" s="113"/>
    </row>
    <row r="6" ht="16.5" customHeight="1">
      <c r="A6" s="127" t="s">
        <v>142</v>
      </c>
      <c r="B6" s="113"/>
      <c r="C6" s="128"/>
      <c r="D6" s="117" t="s">
        <v>143</v>
      </c>
      <c r="E6" s="129"/>
      <c r="F6" s="119"/>
      <c r="G6" s="112"/>
      <c r="H6" s="113"/>
      <c r="I6" s="113"/>
      <c r="J6" s="113"/>
      <c r="K6" s="113"/>
      <c r="L6" s="113"/>
      <c r="M6" s="113"/>
      <c r="N6" s="113"/>
      <c r="O6" s="113"/>
      <c r="P6" s="113"/>
      <c r="Q6" s="113"/>
      <c r="R6" s="113"/>
      <c r="S6" s="113"/>
      <c r="T6" s="113"/>
      <c r="U6" s="113"/>
      <c r="V6" s="113"/>
      <c r="W6" s="113"/>
      <c r="X6" s="113"/>
      <c r="Y6" s="113"/>
      <c r="Z6" s="113"/>
    </row>
    <row r="7" ht="16.5" customHeight="1">
      <c r="A7" s="130" t="s">
        <v>144</v>
      </c>
      <c r="B7" s="113"/>
      <c r="C7" s="131"/>
      <c r="D7" s="132"/>
      <c r="E7" s="122"/>
      <c r="F7" s="119"/>
      <c r="G7" s="112"/>
      <c r="H7" s="113"/>
      <c r="I7" s="113"/>
      <c r="J7" s="113"/>
      <c r="K7" s="113"/>
      <c r="L7" s="113"/>
      <c r="M7" s="113"/>
      <c r="N7" s="113"/>
      <c r="O7" s="113"/>
      <c r="P7" s="113"/>
      <c r="Q7" s="113"/>
      <c r="R7" s="113"/>
      <c r="S7" s="113"/>
      <c r="T7" s="113"/>
      <c r="U7" s="113"/>
      <c r="V7" s="113"/>
      <c r="W7" s="113"/>
      <c r="X7" s="113"/>
      <c r="Y7" s="113"/>
      <c r="Z7" s="113"/>
    </row>
    <row r="8" ht="16.5" customHeight="1">
      <c r="A8" s="130" t="s">
        <v>145</v>
      </c>
      <c r="B8" s="133" t="s">
        <v>146</v>
      </c>
      <c r="C8" s="134" t="s">
        <v>147</v>
      </c>
      <c r="D8" s="135" t="s">
        <v>148</v>
      </c>
      <c r="E8" s="136" t="s">
        <v>149</v>
      </c>
      <c r="F8" s="136" t="s">
        <v>150</v>
      </c>
      <c r="G8" s="113"/>
      <c r="H8" s="113"/>
      <c r="I8" s="113"/>
      <c r="J8" s="113"/>
      <c r="K8" s="113"/>
      <c r="L8" s="113"/>
      <c r="M8" s="113"/>
      <c r="N8" s="113"/>
      <c r="O8" s="113"/>
      <c r="P8" s="113"/>
      <c r="Q8" s="113"/>
      <c r="R8" s="113"/>
      <c r="S8" s="113"/>
      <c r="T8" s="113"/>
      <c r="U8" s="113"/>
      <c r="V8" s="113"/>
      <c r="W8" s="113"/>
      <c r="X8" s="113"/>
      <c r="Y8" s="113"/>
      <c r="Z8" s="113"/>
    </row>
    <row r="9" ht="16.5" customHeight="1">
      <c r="A9" s="113"/>
      <c r="B9" s="113" t="s">
        <v>151</v>
      </c>
      <c r="C9" s="113" t="s">
        <v>152</v>
      </c>
      <c r="D9" s="137" t="s">
        <v>153</v>
      </c>
      <c r="E9" s="100" t="s">
        <v>154</v>
      </c>
      <c r="F9" s="113" t="s">
        <v>155</v>
      </c>
      <c r="G9" s="113"/>
      <c r="H9" s="113"/>
      <c r="I9" s="113"/>
      <c r="J9" s="113"/>
      <c r="K9" s="113"/>
      <c r="L9" s="113"/>
      <c r="M9" s="113"/>
      <c r="N9" s="113"/>
      <c r="O9" s="113"/>
      <c r="P9" s="113"/>
      <c r="Q9" s="113"/>
      <c r="R9" s="113"/>
      <c r="S9" s="113"/>
      <c r="T9" s="113"/>
      <c r="U9" s="113"/>
      <c r="V9" s="113"/>
      <c r="W9" s="113"/>
      <c r="X9" s="113"/>
      <c r="Y9" s="113"/>
      <c r="Z9" s="113"/>
    </row>
    <row r="10" ht="16.5" customHeight="1">
      <c r="A10" s="113"/>
      <c r="B10" s="113" t="s">
        <v>156</v>
      </c>
      <c r="C10" s="113" t="s">
        <v>157</v>
      </c>
      <c r="D10" s="138" t="s">
        <v>158</v>
      </c>
      <c r="E10" s="100" t="s">
        <v>159</v>
      </c>
      <c r="F10" s="113" t="s">
        <v>160</v>
      </c>
      <c r="G10" s="113"/>
      <c r="H10" s="113"/>
      <c r="I10" s="113"/>
      <c r="J10" s="113"/>
      <c r="K10" s="113"/>
      <c r="L10" s="113"/>
      <c r="M10" s="113"/>
      <c r="N10" s="113"/>
      <c r="O10" s="113"/>
      <c r="P10" s="113"/>
      <c r="Q10" s="113"/>
      <c r="R10" s="113"/>
      <c r="S10" s="113"/>
      <c r="T10" s="113"/>
      <c r="U10" s="113"/>
      <c r="V10" s="113"/>
      <c r="W10" s="113"/>
      <c r="X10" s="113"/>
      <c r="Y10" s="113"/>
      <c r="Z10" s="113"/>
    </row>
    <row r="11" ht="16.5" customHeight="1">
      <c r="A11" s="113"/>
      <c r="B11" s="113" t="s">
        <v>161</v>
      </c>
      <c r="C11" s="113" t="s">
        <v>162</v>
      </c>
      <c r="D11" s="137" t="s">
        <v>163</v>
      </c>
      <c r="E11" s="100" t="s">
        <v>164</v>
      </c>
      <c r="F11" s="113" t="s">
        <v>165</v>
      </c>
      <c r="G11" s="113"/>
      <c r="H11" s="113"/>
      <c r="I11" s="113"/>
      <c r="J11" s="113"/>
      <c r="K11" s="113"/>
      <c r="L11" s="113"/>
      <c r="M11" s="113"/>
      <c r="N11" s="113"/>
      <c r="O11" s="113"/>
      <c r="P11" s="113"/>
      <c r="Q11" s="113"/>
      <c r="R11" s="113"/>
      <c r="S11" s="113"/>
      <c r="T11" s="113"/>
      <c r="U11" s="113"/>
      <c r="V11" s="113"/>
      <c r="W11" s="113"/>
      <c r="X11" s="113"/>
      <c r="Y11" s="113"/>
      <c r="Z11" s="113"/>
    </row>
    <row r="12" ht="16.5" customHeight="1">
      <c r="A12" s="113"/>
      <c r="B12" s="113" t="s">
        <v>166</v>
      </c>
      <c r="C12" s="113" t="s">
        <v>167</v>
      </c>
      <c r="D12" s="137" t="s">
        <v>168</v>
      </c>
      <c r="E12" s="100" t="s">
        <v>12</v>
      </c>
      <c r="F12" s="113" t="s">
        <v>169</v>
      </c>
      <c r="G12" s="113"/>
      <c r="H12" s="113"/>
      <c r="I12" s="113"/>
      <c r="J12" s="113"/>
      <c r="K12" s="113"/>
      <c r="L12" s="113"/>
      <c r="M12" s="113"/>
      <c r="N12" s="113"/>
      <c r="O12" s="113"/>
      <c r="P12" s="113"/>
      <c r="Q12" s="113"/>
      <c r="R12" s="113"/>
      <c r="S12" s="113"/>
      <c r="T12" s="113"/>
      <c r="U12" s="113"/>
      <c r="V12" s="113"/>
      <c r="W12" s="113"/>
      <c r="X12" s="113"/>
      <c r="Y12" s="113"/>
      <c r="Z12" s="113"/>
    </row>
    <row r="13" ht="16.5" customHeight="1">
      <c r="A13" s="113"/>
      <c r="B13" s="113" t="s">
        <v>170</v>
      </c>
      <c r="C13" s="113" t="s">
        <v>171</v>
      </c>
      <c r="D13" s="137" t="s">
        <v>172</v>
      </c>
      <c r="E13" s="100" t="s">
        <v>173</v>
      </c>
      <c r="F13" s="113" t="s">
        <v>16</v>
      </c>
      <c r="G13" s="113"/>
      <c r="H13" s="113"/>
      <c r="I13" s="113"/>
      <c r="J13" s="113"/>
      <c r="K13" s="113"/>
      <c r="L13" s="113"/>
      <c r="M13" s="113"/>
      <c r="N13" s="113"/>
      <c r="O13" s="113"/>
      <c r="P13" s="113"/>
      <c r="Q13" s="113"/>
      <c r="R13" s="113"/>
      <c r="S13" s="113"/>
      <c r="T13" s="113"/>
      <c r="U13" s="113"/>
      <c r="V13" s="113"/>
      <c r="W13" s="113"/>
      <c r="X13" s="113"/>
      <c r="Y13" s="113"/>
      <c r="Z13" s="113"/>
    </row>
    <row r="14" ht="16.5" customHeight="1">
      <c r="A14" s="113"/>
      <c r="B14" s="113" t="s">
        <v>174</v>
      </c>
      <c r="C14" s="113" t="s">
        <v>175</v>
      </c>
      <c r="D14" s="137" t="s">
        <v>176</v>
      </c>
      <c r="E14" s="100" t="s">
        <v>177</v>
      </c>
      <c r="F14" s="113" t="s">
        <v>178</v>
      </c>
      <c r="G14" s="113"/>
      <c r="H14" s="113"/>
      <c r="I14" s="113"/>
      <c r="J14" s="113"/>
      <c r="K14" s="113"/>
      <c r="L14" s="113"/>
      <c r="M14" s="113"/>
      <c r="N14" s="113"/>
      <c r="O14" s="113"/>
      <c r="P14" s="113"/>
      <c r="Q14" s="113"/>
      <c r="R14" s="113"/>
      <c r="S14" s="113"/>
      <c r="T14" s="113"/>
      <c r="U14" s="113"/>
      <c r="V14" s="113"/>
      <c r="W14" s="113"/>
      <c r="X14" s="113"/>
      <c r="Y14" s="113"/>
      <c r="Z14" s="113"/>
    </row>
    <row r="15" ht="16.5" customHeight="1">
      <c r="A15" s="113"/>
      <c r="B15" s="113" t="s">
        <v>179</v>
      </c>
      <c r="C15" s="113" t="s">
        <v>180</v>
      </c>
      <c r="D15" s="137" t="s">
        <v>181</v>
      </c>
      <c r="E15" s="100" t="s">
        <v>182</v>
      </c>
      <c r="F15" s="113" t="s">
        <v>183</v>
      </c>
      <c r="G15" s="113"/>
      <c r="H15" s="113"/>
      <c r="I15" s="113"/>
      <c r="J15" s="113"/>
      <c r="K15" s="113"/>
      <c r="L15" s="113"/>
      <c r="M15" s="113"/>
      <c r="N15" s="113"/>
      <c r="O15" s="113"/>
      <c r="P15" s="113"/>
      <c r="Q15" s="113"/>
      <c r="R15" s="113"/>
      <c r="S15" s="113"/>
      <c r="T15" s="113"/>
      <c r="U15" s="113"/>
      <c r="V15" s="113"/>
      <c r="W15" s="113"/>
      <c r="X15" s="113"/>
      <c r="Y15" s="113"/>
      <c r="Z15" s="113"/>
    </row>
    <row r="16" ht="16.5" customHeight="1">
      <c r="A16" s="113"/>
      <c r="B16" s="113"/>
      <c r="C16" s="113" t="s">
        <v>184</v>
      </c>
      <c r="D16" s="139"/>
      <c r="E16" s="100" t="s">
        <v>185</v>
      </c>
      <c r="F16" s="113" t="s">
        <v>186</v>
      </c>
      <c r="G16" s="113"/>
      <c r="H16" s="113"/>
      <c r="I16" s="113"/>
      <c r="J16" s="113"/>
      <c r="K16" s="113"/>
      <c r="L16" s="113"/>
      <c r="M16" s="113"/>
      <c r="N16" s="113"/>
      <c r="O16" s="113"/>
      <c r="P16" s="113"/>
      <c r="Q16" s="113"/>
      <c r="R16" s="113"/>
      <c r="S16" s="113"/>
      <c r="T16" s="113"/>
      <c r="U16" s="113"/>
      <c r="V16" s="113"/>
      <c r="W16" s="113"/>
      <c r="X16" s="113"/>
      <c r="Y16" s="113"/>
      <c r="Z16" s="113"/>
    </row>
    <row r="17" ht="16.5" customHeight="1">
      <c r="A17" s="113"/>
      <c r="B17" s="113"/>
      <c r="C17" s="113" t="s">
        <v>187</v>
      </c>
      <c r="D17" s="113"/>
      <c r="E17" s="100" t="s">
        <v>188</v>
      </c>
      <c r="F17" s="113" t="s">
        <v>189</v>
      </c>
      <c r="G17" s="113"/>
      <c r="H17" s="113"/>
      <c r="I17" s="113"/>
      <c r="J17" s="113"/>
      <c r="K17" s="113"/>
      <c r="L17" s="113"/>
      <c r="M17" s="113"/>
      <c r="N17" s="113"/>
      <c r="O17" s="113"/>
      <c r="P17" s="113"/>
      <c r="Q17" s="113"/>
      <c r="R17" s="113"/>
      <c r="S17" s="113"/>
      <c r="T17" s="113"/>
      <c r="U17" s="113"/>
      <c r="V17" s="113"/>
      <c r="W17" s="113"/>
      <c r="X17" s="113"/>
      <c r="Y17" s="113"/>
      <c r="Z17" s="113"/>
    </row>
    <row r="18" ht="16.5" customHeight="1">
      <c r="A18" s="140" t="s">
        <v>190</v>
      </c>
      <c r="B18" s="113"/>
      <c r="C18" s="113" t="s">
        <v>191</v>
      </c>
      <c r="D18" s="113"/>
      <c r="E18" s="100" t="s">
        <v>192</v>
      </c>
      <c r="F18" s="113"/>
      <c r="G18" s="113"/>
      <c r="H18" s="113"/>
      <c r="I18" s="113"/>
      <c r="J18" s="113"/>
      <c r="K18" s="113"/>
      <c r="L18" s="113"/>
      <c r="M18" s="113"/>
      <c r="N18" s="113"/>
      <c r="O18" s="113"/>
      <c r="P18" s="113"/>
      <c r="Q18" s="113"/>
      <c r="R18" s="113"/>
      <c r="S18" s="113"/>
      <c r="T18" s="113"/>
      <c r="U18" s="113"/>
      <c r="V18" s="113"/>
      <c r="W18" s="113"/>
      <c r="X18" s="113"/>
      <c r="Y18" s="113"/>
      <c r="Z18" s="113"/>
    </row>
    <row r="19" ht="16.5" customHeight="1">
      <c r="A19" s="113" t="s">
        <v>193</v>
      </c>
      <c r="B19" s="113"/>
      <c r="C19" s="113" t="s">
        <v>194</v>
      </c>
      <c r="D19" s="113"/>
      <c r="E19" s="100" t="s">
        <v>195</v>
      </c>
      <c r="F19" s="113"/>
      <c r="G19" s="113"/>
      <c r="H19" s="113"/>
      <c r="I19" s="113"/>
      <c r="J19" s="113"/>
      <c r="K19" s="113"/>
      <c r="L19" s="113"/>
      <c r="M19" s="113"/>
      <c r="N19" s="113"/>
      <c r="O19" s="113"/>
      <c r="P19" s="113"/>
      <c r="Q19" s="113"/>
      <c r="R19" s="113"/>
      <c r="S19" s="113"/>
      <c r="T19" s="113"/>
      <c r="U19" s="113"/>
      <c r="V19" s="113"/>
      <c r="W19" s="113"/>
      <c r="X19" s="113"/>
      <c r="Y19" s="113"/>
      <c r="Z19" s="113"/>
    </row>
    <row r="20" ht="16.5" customHeight="1">
      <c r="A20" s="113" t="s">
        <v>196</v>
      </c>
      <c r="B20" s="113"/>
      <c r="C20" s="113" t="s">
        <v>197</v>
      </c>
      <c r="D20" s="113"/>
      <c r="E20" s="100" t="s">
        <v>198</v>
      </c>
      <c r="F20" s="113"/>
      <c r="G20" s="113"/>
      <c r="H20" s="113"/>
      <c r="I20" s="113"/>
      <c r="J20" s="113"/>
      <c r="K20" s="113"/>
      <c r="L20" s="113"/>
      <c r="M20" s="113"/>
      <c r="N20" s="113"/>
      <c r="O20" s="113"/>
      <c r="P20" s="113"/>
      <c r="Q20" s="113"/>
      <c r="R20" s="113"/>
      <c r="S20" s="113"/>
      <c r="T20" s="113"/>
      <c r="U20" s="113"/>
      <c r="V20" s="113"/>
      <c r="W20" s="113"/>
      <c r="X20" s="113"/>
      <c r="Y20" s="113"/>
      <c r="Z20" s="113"/>
    </row>
    <row r="21" ht="16.5" customHeight="1">
      <c r="A21" s="113"/>
      <c r="B21" s="113"/>
      <c r="C21" s="113" t="s">
        <v>199</v>
      </c>
      <c r="D21" s="113"/>
      <c r="E21" s="100" t="s">
        <v>200</v>
      </c>
      <c r="F21" s="113"/>
      <c r="G21" s="113"/>
      <c r="H21" s="113"/>
      <c r="I21" s="113"/>
      <c r="J21" s="113"/>
      <c r="K21" s="113"/>
      <c r="L21" s="113"/>
      <c r="M21" s="113"/>
      <c r="N21" s="113"/>
      <c r="O21" s="113"/>
      <c r="P21" s="113"/>
      <c r="Q21" s="113"/>
      <c r="R21" s="113"/>
      <c r="S21" s="113"/>
      <c r="T21" s="113"/>
      <c r="U21" s="113"/>
      <c r="V21" s="113"/>
      <c r="W21" s="113"/>
      <c r="X21" s="113"/>
      <c r="Y21" s="113"/>
      <c r="Z21" s="113"/>
    </row>
    <row r="22" ht="16.5" customHeight="1">
      <c r="A22" s="113"/>
      <c r="B22" s="113"/>
      <c r="C22" s="113" t="s">
        <v>201</v>
      </c>
      <c r="D22" s="113"/>
      <c r="E22" s="100" t="s">
        <v>202</v>
      </c>
      <c r="F22" s="113"/>
      <c r="G22" s="113"/>
      <c r="H22" s="113"/>
      <c r="I22" s="113"/>
      <c r="J22" s="113"/>
      <c r="K22" s="113"/>
      <c r="L22" s="113"/>
      <c r="M22" s="113"/>
      <c r="N22" s="113"/>
      <c r="O22" s="113"/>
      <c r="P22" s="113"/>
      <c r="Q22" s="113"/>
      <c r="R22" s="113"/>
      <c r="S22" s="113"/>
      <c r="T22" s="113"/>
      <c r="U22" s="113"/>
      <c r="V22" s="113"/>
      <c r="W22" s="113"/>
      <c r="X22" s="113"/>
      <c r="Y22" s="113"/>
      <c r="Z22" s="113"/>
    </row>
    <row r="23" ht="16.5" customHeight="1">
      <c r="A23" s="113"/>
      <c r="B23" s="113"/>
      <c r="C23" s="113" t="s">
        <v>203</v>
      </c>
      <c r="D23" s="113"/>
      <c r="E23" s="100" t="s">
        <v>204</v>
      </c>
      <c r="F23" s="113"/>
      <c r="G23" s="113"/>
      <c r="H23" s="113"/>
      <c r="I23" s="113"/>
      <c r="J23" s="113"/>
      <c r="K23" s="113"/>
      <c r="L23" s="113"/>
      <c r="M23" s="113"/>
      <c r="N23" s="113"/>
      <c r="O23" s="113"/>
      <c r="P23" s="113"/>
      <c r="Q23" s="113"/>
      <c r="R23" s="113"/>
      <c r="S23" s="113"/>
      <c r="T23" s="113"/>
      <c r="U23" s="113"/>
      <c r="V23" s="113"/>
      <c r="W23" s="113"/>
      <c r="X23" s="113"/>
      <c r="Y23" s="113"/>
      <c r="Z23" s="113"/>
    </row>
    <row r="24" ht="16.5" customHeight="1">
      <c r="A24" s="113"/>
      <c r="B24" s="113"/>
      <c r="C24" s="113" t="s">
        <v>205</v>
      </c>
      <c r="D24" s="113"/>
      <c r="E24" s="100" t="s">
        <v>206</v>
      </c>
      <c r="F24" s="113"/>
      <c r="G24" s="113"/>
      <c r="H24" s="113"/>
      <c r="I24" s="113"/>
      <c r="J24" s="113"/>
      <c r="K24" s="113"/>
      <c r="L24" s="113"/>
      <c r="M24" s="113"/>
      <c r="N24" s="113"/>
      <c r="O24" s="113"/>
      <c r="P24" s="113"/>
      <c r="Q24" s="113"/>
      <c r="R24" s="113"/>
      <c r="S24" s="113"/>
      <c r="T24" s="113"/>
      <c r="U24" s="113"/>
      <c r="V24" s="113"/>
      <c r="W24" s="113"/>
      <c r="X24" s="113"/>
      <c r="Y24" s="113"/>
      <c r="Z24" s="113"/>
    </row>
    <row r="25" ht="16.5" customHeight="1">
      <c r="A25" s="113"/>
      <c r="B25" s="113"/>
      <c r="C25" s="113"/>
      <c r="D25" s="113"/>
      <c r="E25" s="100" t="s">
        <v>207</v>
      </c>
      <c r="F25" s="113"/>
      <c r="G25" s="113"/>
      <c r="H25" s="113"/>
      <c r="I25" s="113"/>
      <c r="J25" s="113"/>
      <c r="K25" s="113"/>
      <c r="L25" s="113"/>
      <c r="M25" s="113"/>
      <c r="N25" s="113"/>
      <c r="O25" s="113"/>
      <c r="P25" s="113"/>
      <c r="Q25" s="113"/>
      <c r="R25" s="113"/>
      <c r="S25" s="113"/>
      <c r="T25" s="113"/>
      <c r="U25" s="113"/>
      <c r="V25" s="113"/>
      <c r="W25" s="113"/>
      <c r="X25" s="113"/>
      <c r="Y25" s="113"/>
      <c r="Z25" s="113"/>
    </row>
    <row r="26" ht="16.5" customHeight="1">
      <c r="A26" s="113"/>
      <c r="B26" s="113" t="s">
        <v>208</v>
      </c>
      <c r="C26" s="113">
        <v>2018.0</v>
      </c>
      <c r="D26" s="113"/>
      <c r="E26" s="113"/>
      <c r="F26" s="113"/>
      <c r="G26" s="113"/>
      <c r="H26" s="113"/>
      <c r="I26" s="113"/>
      <c r="J26" s="113"/>
      <c r="K26" s="113"/>
      <c r="L26" s="113"/>
      <c r="M26" s="113"/>
      <c r="N26" s="113"/>
      <c r="O26" s="113"/>
      <c r="P26" s="113"/>
      <c r="Q26" s="113"/>
      <c r="R26" s="113"/>
      <c r="S26" s="113"/>
      <c r="T26" s="113"/>
      <c r="U26" s="113"/>
      <c r="V26" s="113"/>
      <c r="W26" s="113"/>
      <c r="X26" s="113"/>
      <c r="Y26" s="113"/>
      <c r="Z26" s="113"/>
    </row>
    <row r="27" ht="16.5" customHeight="1">
      <c r="A27" s="113"/>
      <c r="B27" s="113"/>
      <c r="C27" s="113">
        <v>2019.0</v>
      </c>
      <c r="D27" s="113"/>
      <c r="E27" s="113"/>
      <c r="F27" s="113"/>
      <c r="G27" s="113"/>
      <c r="H27" s="113"/>
      <c r="I27" s="113"/>
      <c r="J27" s="113"/>
      <c r="K27" s="113"/>
      <c r="L27" s="113"/>
      <c r="M27" s="113"/>
      <c r="N27" s="113"/>
      <c r="O27" s="113"/>
      <c r="P27" s="113"/>
      <c r="Q27" s="113"/>
      <c r="R27" s="113"/>
      <c r="S27" s="113"/>
      <c r="T27" s="113"/>
      <c r="U27" s="113"/>
      <c r="V27" s="113"/>
      <c r="W27" s="113"/>
      <c r="X27" s="113"/>
      <c r="Y27" s="113"/>
      <c r="Z27" s="113"/>
    </row>
    <row r="28" ht="16.5" customHeight="1">
      <c r="A28" s="113"/>
      <c r="B28" s="113"/>
      <c r="C28" s="113">
        <v>2020.0</v>
      </c>
      <c r="D28" s="113"/>
      <c r="E28" s="113"/>
      <c r="F28" s="113"/>
      <c r="G28" s="113"/>
      <c r="H28" s="113"/>
      <c r="I28" s="113"/>
      <c r="J28" s="113"/>
      <c r="K28" s="113"/>
      <c r="L28" s="113"/>
      <c r="M28" s="113"/>
      <c r="N28" s="113"/>
      <c r="O28" s="113"/>
      <c r="P28" s="113"/>
      <c r="Q28" s="113"/>
      <c r="R28" s="113"/>
      <c r="S28" s="113"/>
      <c r="T28" s="113"/>
      <c r="U28" s="113"/>
      <c r="V28" s="113"/>
      <c r="W28" s="113"/>
      <c r="X28" s="113"/>
      <c r="Y28" s="113"/>
      <c r="Z28" s="113"/>
    </row>
    <row r="29" ht="16.5" customHeight="1">
      <c r="A29" s="11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row>
    <row r="30" ht="16.5" customHeight="1">
      <c r="A30" s="113"/>
      <c r="B30" s="113" t="s">
        <v>209</v>
      </c>
      <c r="C30" s="113" t="s">
        <v>210</v>
      </c>
      <c r="D30" s="113"/>
      <c r="E30" s="113"/>
      <c r="F30" s="113"/>
      <c r="G30" s="113"/>
      <c r="H30" s="113"/>
      <c r="I30" s="113"/>
      <c r="J30" s="113"/>
      <c r="K30" s="113"/>
      <c r="L30" s="113"/>
      <c r="M30" s="113"/>
      <c r="N30" s="113"/>
      <c r="O30" s="113"/>
      <c r="P30" s="113"/>
      <c r="Q30" s="113"/>
      <c r="R30" s="113"/>
      <c r="S30" s="113"/>
      <c r="T30" s="113"/>
      <c r="U30" s="113"/>
      <c r="V30" s="113"/>
      <c r="W30" s="113"/>
      <c r="X30" s="113"/>
      <c r="Y30" s="113"/>
      <c r="Z30" s="113"/>
    </row>
    <row r="31" ht="16.5" customHeight="1">
      <c r="A31" s="113"/>
      <c r="B31" s="113"/>
      <c r="C31" s="113" t="s">
        <v>211</v>
      </c>
      <c r="D31" s="113"/>
      <c r="E31" s="113"/>
      <c r="F31" s="113"/>
      <c r="G31" s="113"/>
      <c r="H31" s="113"/>
      <c r="I31" s="113"/>
      <c r="J31" s="113"/>
      <c r="K31" s="113"/>
      <c r="L31" s="113"/>
      <c r="M31" s="113"/>
      <c r="N31" s="113"/>
      <c r="O31" s="113"/>
      <c r="P31" s="113"/>
      <c r="Q31" s="113"/>
      <c r="R31" s="113"/>
      <c r="S31" s="113"/>
      <c r="T31" s="113"/>
      <c r="U31" s="113"/>
      <c r="V31" s="113"/>
      <c r="W31" s="113"/>
      <c r="X31" s="113"/>
      <c r="Y31" s="113"/>
      <c r="Z31" s="113"/>
    </row>
    <row r="32" ht="16.5" customHeight="1">
      <c r="A32" s="113"/>
      <c r="B32" s="113"/>
      <c r="C32" s="113" t="s">
        <v>212</v>
      </c>
      <c r="D32" s="113"/>
      <c r="E32" s="113"/>
      <c r="F32" s="113"/>
      <c r="G32" s="113"/>
      <c r="H32" s="113"/>
      <c r="I32" s="113"/>
      <c r="J32" s="113"/>
      <c r="K32" s="113"/>
      <c r="L32" s="113"/>
      <c r="M32" s="113"/>
      <c r="N32" s="113"/>
      <c r="O32" s="113"/>
      <c r="P32" s="113"/>
      <c r="Q32" s="113"/>
      <c r="R32" s="113"/>
      <c r="S32" s="113"/>
      <c r="T32" s="113"/>
      <c r="U32" s="113"/>
      <c r="V32" s="113"/>
      <c r="W32" s="113"/>
      <c r="X32" s="113"/>
      <c r="Y32" s="113"/>
      <c r="Z32" s="113"/>
    </row>
    <row r="33" ht="16.5" customHeight="1">
      <c r="A33" s="113"/>
      <c r="B33" s="113"/>
      <c r="C33" s="113" t="s">
        <v>213</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row>
    <row r="34" ht="16.5" customHeight="1">
      <c r="A34" s="113"/>
      <c r="B34" s="113"/>
      <c r="C34" s="113" t="s">
        <v>214</v>
      </c>
      <c r="D34" s="113"/>
      <c r="E34" s="113"/>
      <c r="F34" s="113"/>
      <c r="G34" s="113"/>
      <c r="H34" s="113"/>
      <c r="I34" s="113"/>
      <c r="J34" s="113"/>
      <c r="K34" s="113"/>
      <c r="L34" s="113"/>
      <c r="M34" s="113"/>
      <c r="N34" s="113"/>
      <c r="O34" s="113"/>
      <c r="P34" s="113"/>
      <c r="Q34" s="113"/>
      <c r="R34" s="113"/>
      <c r="S34" s="113"/>
      <c r="T34" s="113"/>
      <c r="U34" s="113"/>
      <c r="V34" s="113"/>
      <c r="W34" s="113"/>
      <c r="X34" s="113"/>
      <c r="Y34" s="113"/>
      <c r="Z34" s="113"/>
    </row>
    <row r="35" ht="16.5" customHeight="1">
      <c r="A35" s="113"/>
      <c r="B35" s="113"/>
      <c r="C35" s="113" t="s">
        <v>215</v>
      </c>
      <c r="D35" s="113"/>
      <c r="E35" s="113"/>
      <c r="F35" s="113"/>
      <c r="G35" s="113"/>
      <c r="H35" s="113"/>
      <c r="I35" s="113"/>
      <c r="J35" s="113"/>
      <c r="K35" s="113"/>
      <c r="L35" s="113"/>
      <c r="M35" s="113"/>
      <c r="N35" s="113"/>
      <c r="O35" s="113"/>
      <c r="P35" s="113"/>
      <c r="Q35" s="113"/>
      <c r="R35" s="113"/>
      <c r="S35" s="113"/>
      <c r="T35" s="113"/>
      <c r="U35" s="113"/>
      <c r="V35" s="113"/>
      <c r="W35" s="113"/>
      <c r="X35" s="113"/>
      <c r="Y35" s="113"/>
      <c r="Z35" s="113"/>
    </row>
    <row r="36" ht="16.5" customHeight="1">
      <c r="A36" s="113"/>
      <c r="B36" s="113"/>
      <c r="C36" s="113" t="s">
        <v>216</v>
      </c>
      <c r="D36" s="113"/>
      <c r="E36" s="113"/>
      <c r="F36" s="113"/>
      <c r="G36" s="113"/>
      <c r="H36" s="113"/>
      <c r="I36" s="113"/>
      <c r="J36" s="113"/>
      <c r="K36" s="113"/>
      <c r="L36" s="113"/>
      <c r="M36" s="113"/>
      <c r="N36" s="113"/>
      <c r="O36" s="113"/>
      <c r="P36" s="113"/>
      <c r="Q36" s="113"/>
      <c r="R36" s="113"/>
      <c r="S36" s="113"/>
      <c r="T36" s="113"/>
      <c r="U36" s="113"/>
      <c r="V36" s="113"/>
      <c r="W36" s="113"/>
      <c r="X36" s="113"/>
      <c r="Y36" s="113"/>
      <c r="Z36" s="113"/>
    </row>
    <row r="37" ht="16.5" customHeight="1">
      <c r="A37" s="113"/>
      <c r="B37" s="113"/>
      <c r="C37" s="113" t="s">
        <v>217</v>
      </c>
      <c r="D37" s="113"/>
      <c r="E37" s="113"/>
      <c r="F37" s="113"/>
      <c r="G37" s="113"/>
      <c r="H37" s="113"/>
      <c r="I37" s="113"/>
      <c r="J37" s="113"/>
      <c r="K37" s="113"/>
      <c r="L37" s="113"/>
      <c r="M37" s="113"/>
      <c r="N37" s="113"/>
      <c r="O37" s="113"/>
      <c r="P37" s="113"/>
      <c r="Q37" s="113"/>
      <c r="R37" s="113"/>
      <c r="S37" s="113"/>
      <c r="T37" s="113"/>
      <c r="U37" s="113"/>
      <c r="V37" s="113"/>
      <c r="W37" s="113"/>
      <c r="X37" s="113"/>
      <c r="Y37" s="113"/>
      <c r="Z37" s="113"/>
    </row>
    <row r="38" ht="16.5" customHeight="1">
      <c r="A38" s="113"/>
      <c r="B38" s="113"/>
      <c r="C38" s="113" t="s">
        <v>218</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row>
    <row r="39" ht="16.5" customHeight="1">
      <c r="A39" s="113"/>
      <c r="B39" s="113"/>
      <c r="C39" s="113" t="s">
        <v>219</v>
      </c>
      <c r="D39" s="113"/>
      <c r="E39" s="113"/>
      <c r="F39" s="113"/>
      <c r="G39" s="113"/>
      <c r="H39" s="113"/>
      <c r="I39" s="113"/>
      <c r="J39" s="113"/>
      <c r="K39" s="113"/>
      <c r="L39" s="113"/>
      <c r="M39" s="113"/>
      <c r="N39" s="113"/>
      <c r="O39" s="113"/>
      <c r="P39" s="113"/>
      <c r="Q39" s="113"/>
      <c r="R39" s="113"/>
      <c r="S39" s="113"/>
      <c r="T39" s="113"/>
      <c r="U39" s="113"/>
      <c r="V39" s="113"/>
      <c r="W39" s="113"/>
      <c r="X39" s="113"/>
      <c r="Y39" s="113"/>
      <c r="Z39" s="113"/>
    </row>
    <row r="40" ht="16.5" customHeight="1">
      <c r="A40" s="113"/>
      <c r="B40" s="113"/>
      <c r="C40" s="113" t="s">
        <v>220</v>
      </c>
      <c r="D40" s="113"/>
      <c r="E40" s="113"/>
      <c r="F40" s="113"/>
      <c r="G40" s="113"/>
      <c r="H40" s="113"/>
      <c r="I40" s="113"/>
      <c r="J40" s="113"/>
      <c r="K40" s="113"/>
      <c r="L40" s="113"/>
      <c r="M40" s="113"/>
      <c r="N40" s="113"/>
      <c r="O40" s="113"/>
      <c r="P40" s="113"/>
      <c r="Q40" s="113"/>
      <c r="R40" s="113"/>
      <c r="S40" s="113"/>
      <c r="T40" s="113"/>
      <c r="U40" s="113"/>
      <c r="V40" s="113"/>
      <c r="W40" s="113"/>
      <c r="X40" s="113"/>
      <c r="Y40" s="113"/>
      <c r="Z40" s="113"/>
    </row>
    <row r="41" ht="16.5" customHeight="1">
      <c r="A41" s="113"/>
      <c r="B41" s="113"/>
      <c r="C41" s="113" t="s">
        <v>221</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row>
    <row r="42" ht="16.5" customHeight="1">
      <c r="A42" s="113"/>
      <c r="B42" s="113"/>
      <c r="C42" s="113" t="s">
        <v>222</v>
      </c>
      <c r="D42" s="113"/>
      <c r="E42" s="113"/>
      <c r="F42" s="113"/>
      <c r="G42" s="113"/>
      <c r="H42" s="113"/>
      <c r="I42" s="113"/>
      <c r="J42" s="113"/>
      <c r="K42" s="113"/>
      <c r="L42" s="113"/>
      <c r="M42" s="113"/>
      <c r="N42" s="113"/>
      <c r="O42" s="113"/>
      <c r="P42" s="113"/>
      <c r="Q42" s="113"/>
      <c r="R42" s="113"/>
      <c r="S42" s="113"/>
      <c r="T42" s="113"/>
      <c r="U42" s="113"/>
      <c r="V42" s="113"/>
      <c r="W42" s="113"/>
      <c r="X42" s="113"/>
      <c r="Y42" s="113"/>
      <c r="Z42" s="113"/>
    </row>
    <row r="43" ht="16.5" customHeight="1">
      <c r="A43" s="113"/>
      <c r="B43" s="113"/>
      <c r="C43" s="113" t="s">
        <v>223</v>
      </c>
      <c r="D43" s="113"/>
      <c r="E43" s="113"/>
      <c r="F43" s="113"/>
      <c r="G43" s="113"/>
      <c r="H43" s="113"/>
      <c r="I43" s="113"/>
      <c r="J43" s="113"/>
      <c r="K43" s="113"/>
      <c r="L43" s="113"/>
      <c r="M43" s="113"/>
      <c r="N43" s="113"/>
      <c r="O43" s="113"/>
      <c r="P43" s="113"/>
      <c r="Q43" s="113"/>
      <c r="R43" s="113"/>
      <c r="S43" s="113"/>
      <c r="T43" s="113"/>
      <c r="U43" s="113"/>
      <c r="V43" s="113"/>
      <c r="W43" s="113"/>
      <c r="X43" s="113"/>
      <c r="Y43" s="113"/>
      <c r="Z43" s="113"/>
    </row>
    <row r="44" ht="16.5" customHeight="1">
      <c r="A44" s="113"/>
      <c r="B44" s="113"/>
      <c r="C44" s="113" t="s">
        <v>224</v>
      </c>
      <c r="D44" s="113"/>
      <c r="E44" s="113"/>
      <c r="F44" s="113"/>
      <c r="G44" s="113"/>
      <c r="H44" s="113"/>
      <c r="I44" s="113"/>
      <c r="J44" s="113"/>
      <c r="K44" s="113"/>
      <c r="L44" s="113"/>
      <c r="M44" s="113"/>
      <c r="N44" s="113"/>
      <c r="O44" s="113"/>
      <c r="P44" s="113"/>
      <c r="Q44" s="113"/>
      <c r="R44" s="113"/>
      <c r="S44" s="113"/>
      <c r="T44" s="113"/>
      <c r="U44" s="113"/>
      <c r="V44" s="113"/>
      <c r="W44" s="113"/>
      <c r="X44" s="113"/>
      <c r="Y44" s="113"/>
      <c r="Z44" s="113"/>
    </row>
    <row r="45" ht="16.5" customHeight="1">
      <c r="A45" s="113"/>
      <c r="B45" s="113"/>
      <c r="C45" s="113" t="s">
        <v>225</v>
      </c>
      <c r="D45" s="113"/>
      <c r="E45" s="113"/>
      <c r="F45" s="113"/>
      <c r="G45" s="113"/>
      <c r="H45" s="113"/>
      <c r="I45" s="113"/>
      <c r="J45" s="113"/>
      <c r="K45" s="113"/>
      <c r="L45" s="113"/>
      <c r="M45" s="113"/>
      <c r="N45" s="113"/>
      <c r="O45" s="113"/>
      <c r="P45" s="113"/>
      <c r="Q45" s="113"/>
      <c r="R45" s="113"/>
      <c r="S45" s="113"/>
      <c r="T45" s="113"/>
      <c r="U45" s="113"/>
      <c r="V45" s="113"/>
      <c r="W45" s="113"/>
      <c r="X45" s="113"/>
      <c r="Y45" s="113"/>
      <c r="Z45" s="113"/>
    </row>
    <row r="46" ht="16.5" customHeight="1">
      <c r="A46" s="113"/>
      <c r="B46" s="113"/>
      <c r="C46" s="113" t="s">
        <v>226</v>
      </c>
      <c r="D46" s="113"/>
      <c r="E46" s="113"/>
      <c r="F46" s="113"/>
      <c r="G46" s="113"/>
      <c r="H46" s="113"/>
      <c r="I46" s="113"/>
      <c r="J46" s="113"/>
      <c r="K46" s="113"/>
      <c r="L46" s="113"/>
      <c r="M46" s="113"/>
      <c r="N46" s="113"/>
      <c r="O46" s="113"/>
      <c r="P46" s="113"/>
      <c r="Q46" s="113"/>
      <c r="R46" s="113"/>
      <c r="S46" s="113"/>
      <c r="T46" s="113"/>
      <c r="U46" s="113"/>
      <c r="V46" s="113"/>
      <c r="W46" s="113"/>
      <c r="X46" s="113"/>
      <c r="Y46" s="113"/>
      <c r="Z46" s="113"/>
    </row>
    <row r="47" ht="16.5" customHeight="1">
      <c r="A47" s="113"/>
      <c r="B47" s="113"/>
      <c r="C47" s="113" t="s">
        <v>227</v>
      </c>
      <c r="D47" s="113"/>
      <c r="E47" s="113"/>
      <c r="F47" s="113"/>
      <c r="G47" s="113"/>
      <c r="H47" s="113"/>
      <c r="I47" s="113"/>
      <c r="J47" s="113"/>
      <c r="K47" s="113"/>
      <c r="L47" s="113"/>
      <c r="M47" s="113"/>
      <c r="N47" s="113"/>
      <c r="O47" s="113"/>
      <c r="P47" s="113"/>
      <c r="Q47" s="113"/>
      <c r="R47" s="113"/>
      <c r="S47" s="113"/>
      <c r="T47" s="113"/>
      <c r="U47" s="113"/>
      <c r="V47" s="113"/>
      <c r="W47" s="113"/>
      <c r="X47" s="113"/>
      <c r="Y47" s="113"/>
      <c r="Z47" s="113"/>
    </row>
    <row r="48" ht="16.5" customHeight="1">
      <c r="A48" s="113"/>
      <c r="B48" s="113"/>
      <c r="C48" s="113" t="s">
        <v>228</v>
      </c>
      <c r="D48" s="113"/>
      <c r="E48" s="113"/>
      <c r="F48" s="113"/>
      <c r="G48" s="113"/>
      <c r="H48" s="113"/>
      <c r="I48" s="113"/>
      <c r="J48" s="113"/>
      <c r="K48" s="113"/>
      <c r="L48" s="113"/>
      <c r="M48" s="113"/>
      <c r="N48" s="113"/>
      <c r="O48" s="113"/>
      <c r="P48" s="113"/>
      <c r="Q48" s="113"/>
      <c r="R48" s="113"/>
      <c r="S48" s="113"/>
      <c r="T48" s="113"/>
      <c r="U48" s="113"/>
      <c r="V48" s="113"/>
      <c r="W48" s="113"/>
      <c r="X48" s="113"/>
      <c r="Y48" s="113"/>
      <c r="Z48" s="113"/>
    </row>
    <row r="49" ht="16.5" customHeight="1">
      <c r="A49" s="113"/>
      <c r="B49" s="113"/>
      <c r="C49" s="113" t="s">
        <v>229</v>
      </c>
      <c r="D49" s="113"/>
      <c r="E49" s="113"/>
      <c r="F49" s="113"/>
      <c r="G49" s="113"/>
      <c r="H49" s="113"/>
      <c r="I49" s="113"/>
      <c r="J49" s="113"/>
      <c r="K49" s="113"/>
      <c r="L49" s="113"/>
      <c r="M49" s="113"/>
      <c r="N49" s="113"/>
      <c r="O49" s="113"/>
      <c r="P49" s="113"/>
      <c r="Q49" s="113"/>
      <c r="R49" s="113"/>
      <c r="S49" s="113"/>
      <c r="T49" s="113"/>
      <c r="U49" s="113"/>
      <c r="V49" s="113"/>
      <c r="W49" s="113"/>
      <c r="X49" s="113"/>
      <c r="Y49" s="113"/>
      <c r="Z49" s="113"/>
    </row>
    <row r="50" ht="16.5" customHeight="1">
      <c r="A50" s="113"/>
      <c r="B50" s="113"/>
      <c r="C50" s="113" t="s">
        <v>230</v>
      </c>
      <c r="D50" s="113"/>
      <c r="E50" s="113"/>
      <c r="F50" s="113"/>
      <c r="G50" s="113"/>
      <c r="H50" s="113"/>
      <c r="I50" s="113"/>
      <c r="J50" s="113"/>
      <c r="K50" s="113"/>
      <c r="L50" s="113"/>
      <c r="M50" s="113"/>
      <c r="N50" s="113"/>
      <c r="O50" s="113"/>
      <c r="P50" s="113"/>
      <c r="Q50" s="113"/>
      <c r="R50" s="113"/>
      <c r="S50" s="113"/>
      <c r="T50" s="113"/>
      <c r="U50" s="113"/>
      <c r="V50" s="113"/>
      <c r="W50" s="113"/>
      <c r="X50" s="113"/>
      <c r="Y50" s="113"/>
      <c r="Z50" s="113"/>
    </row>
    <row r="51" ht="16.5" customHeight="1">
      <c r="A51" s="113"/>
      <c r="B51" s="113"/>
      <c r="C51" s="113" t="s">
        <v>231</v>
      </c>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ht="16.5" customHeight="1">
      <c r="A52" s="113"/>
      <c r="B52" s="113"/>
      <c r="C52" s="113" t="s">
        <v>232</v>
      </c>
      <c r="D52" s="113"/>
      <c r="E52" s="113"/>
      <c r="F52" s="113"/>
      <c r="G52" s="113"/>
      <c r="H52" s="113"/>
      <c r="I52" s="113"/>
      <c r="J52" s="113"/>
      <c r="K52" s="113"/>
      <c r="L52" s="113"/>
      <c r="M52" s="113"/>
      <c r="N52" s="113"/>
      <c r="O52" s="113"/>
      <c r="P52" s="113"/>
      <c r="Q52" s="113"/>
      <c r="R52" s="113"/>
      <c r="S52" s="113"/>
      <c r="T52" s="113"/>
      <c r="U52" s="113"/>
      <c r="V52" s="113"/>
      <c r="W52" s="113"/>
      <c r="X52" s="113"/>
      <c r="Y52" s="113"/>
      <c r="Z52" s="113"/>
    </row>
    <row r="53" ht="16.5" customHeight="1">
      <c r="A53" s="113"/>
      <c r="B53" s="113"/>
      <c r="C53" s="113" t="s">
        <v>233</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row>
    <row r="54" ht="16.5" customHeight="1">
      <c r="A54" s="113"/>
      <c r="B54" s="113"/>
      <c r="C54" s="113" t="s">
        <v>234</v>
      </c>
      <c r="D54" s="113"/>
      <c r="E54" s="113"/>
      <c r="F54" s="113"/>
      <c r="G54" s="113"/>
      <c r="H54" s="113"/>
      <c r="I54" s="113"/>
      <c r="J54" s="113"/>
      <c r="K54" s="113"/>
      <c r="L54" s="113"/>
      <c r="M54" s="113"/>
      <c r="N54" s="113"/>
      <c r="O54" s="113"/>
      <c r="P54" s="113"/>
      <c r="Q54" s="113"/>
      <c r="R54" s="113"/>
      <c r="S54" s="113"/>
      <c r="T54" s="113"/>
      <c r="U54" s="113"/>
      <c r="V54" s="113"/>
      <c r="W54" s="113"/>
      <c r="X54" s="113"/>
      <c r="Y54" s="113"/>
      <c r="Z54" s="113"/>
    </row>
    <row r="55" ht="16.5" customHeight="1">
      <c r="A55" s="113"/>
      <c r="B55" s="113"/>
      <c r="C55" s="113" t="s">
        <v>235</v>
      </c>
      <c r="D55" s="113"/>
      <c r="E55" s="113"/>
      <c r="F55" s="113"/>
      <c r="G55" s="113"/>
      <c r="H55" s="113"/>
      <c r="I55" s="113"/>
      <c r="J55" s="113"/>
      <c r="K55" s="113"/>
      <c r="L55" s="113"/>
      <c r="M55" s="113"/>
      <c r="N55" s="113"/>
      <c r="O55" s="113"/>
      <c r="P55" s="113"/>
      <c r="Q55" s="113"/>
      <c r="R55" s="113"/>
      <c r="S55" s="113"/>
      <c r="T55" s="113"/>
      <c r="U55" s="113"/>
      <c r="V55" s="113"/>
      <c r="W55" s="113"/>
      <c r="X55" s="113"/>
      <c r="Y55" s="113"/>
      <c r="Z55" s="113"/>
    </row>
    <row r="56" ht="16.5" customHeight="1">
      <c r="A56" s="113"/>
      <c r="B56" s="113"/>
      <c r="C56" s="113" t="s">
        <v>236</v>
      </c>
      <c r="D56" s="113"/>
      <c r="E56" s="113"/>
      <c r="F56" s="113"/>
      <c r="G56" s="113"/>
      <c r="H56" s="113"/>
      <c r="I56" s="113"/>
      <c r="J56" s="113"/>
      <c r="K56" s="113"/>
      <c r="L56" s="113"/>
      <c r="M56" s="113"/>
      <c r="N56" s="113"/>
      <c r="O56" s="113"/>
      <c r="P56" s="113"/>
      <c r="Q56" s="113"/>
      <c r="R56" s="113"/>
      <c r="S56" s="113"/>
      <c r="T56" s="113"/>
      <c r="U56" s="113"/>
      <c r="V56" s="113"/>
      <c r="W56" s="113"/>
      <c r="X56" s="113"/>
      <c r="Y56" s="113"/>
      <c r="Z56" s="113"/>
    </row>
    <row r="57" ht="16.5" customHeight="1">
      <c r="A57" s="113"/>
      <c r="B57" s="113"/>
      <c r="C57" s="113" t="s">
        <v>237</v>
      </c>
      <c r="D57" s="113"/>
      <c r="E57" s="113"/>
      <c r="F57" s="113"/>
      <c r="G57" s="113"/>
      <c r="H57" s="113"/>
      <c r="I57" s="113"/>
      <c r="J57" s="113"/>
      <c r="K57" s="113"/>
      <c r="L57" s="113"/>
      <c r="M57" s="113"/>
      <c r="N57" s="113"/>
      <c r="O57" s="113"/>
      <c r="P57" s="113"/>
      <c r="Q57" s="113"/>
      <c r="R57" s="113"/>
      <c r="S57" s="113"/>
      <c r="T57" s="113"/>
      <c r="U57" s="113"/>
      <c r="V57" s="113"/>
      <c r="W57" s="113"/>
      <c r="X57" s="113"/>
      <c r="Y57" s="113"/>
      <c r="Z57" s="113"/>
    </row>
    <row r="58" ht="16.5" customHeight="1">
      <c r="A58" s="113"/>
      <c r="B58" s="113"/>
      <c r="C58" s="113" t="s">
        <v>238</v>
      </c>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ht="16.5" customHeight="1">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row>
    <row r="60" ht="16.5" customHeight="1">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row>
    <row r="61" ht="16.5" customHeight="1">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row>
    <row r="62" ht="16.5"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row>
    <row r="63" ht="16.5"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row>
    <row r="64" ht="16.5" customHeight="1">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row>
    <row r="65" ht="16.5" customHeight="1">
      <c r="A65" s="1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row>
    <row r="66" ht="16.5" customHeight="1">
      <c r="A66" s="113"/>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row>
    <row r="67" ht="16.5" customHeight="1">
      <c r="A67" s="113"/>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ht="16.5" customHeight="1">
      <c r="A68" s="113"/>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row>
    <row r="69" ht="16.5"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row>
    <row r="70" ht="16.5"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row>
    <row r="71" ht="16.5" customHeight="1">
      <c r="A71" s="113"/>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row>
    <row r="72" ht="16.5" customHeight="1">
      <c r="A72" s="113"/>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row>
    <row r="73" ht="16.5" customHeight="1">
      <c r="A73" s="113"/>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row>
    <row r="74" ht="16.5"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row>
    <row r="75" ht="16.5"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row>
    <row r="76" ht="16.5"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row>
    <row r="77" ht="16.5"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row>
    <row r="78" ht="16.5"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row>
    <row r="79" ht="16.5"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row>
    <row r="80" ht="16.5" customHeight="1">
      <c r="A80" s="113"/>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row>
    <row r="81" ht="16.5" customHeight="1">
      <c r="A81" s="113"/>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row>
    <row r="82" ht="16.5" customHeight="1">
      <c r="A82" s="113"/>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row>
    <row r="83" ht="16.5" customHeight="1">
      <c r="A83" s="113"/>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row>
    <row r="84" ht="16.5" customHeight="1">
      <c r="A84" s="113"/>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row>
    <row r="85" ht="16.5" customHeight="1">
      <c r="A85" s="113"/>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row>
    <row r="86" ht="16.5" customHeight="1">
      <c r="A86" s="113"/>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row>
    <row r="87" ht="16.5" customHeight="1">
      <c r="A87" s="113"/>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row>
    <row r="88" ht="16.5" customHeight="1">
      <c r="A88" s="1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row>
    <row r="89" ht="16.5" customHeight="1">
      <c r="A89" s="113"/>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row>
    <row r="90" ht="16.5" customHeight="1">
      <c r="A90" s="113"/>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row>
    <row r="91" ht="16.5" customHeight="1">
      <c r="A91" s="113"/>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row>
    <row r="92" ht="16.5" customHeight="1">
      <c r="A92" s="113"/>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row>
    <row r="93" ht="16.5" customHeight="1">
      <c r="A93" s="113"/>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row>
    <row r="94" ht="16.5" customHeight="1">
      <c r="A94" s="113"/>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row>
    <row r="95" ht="16.5" customHeight="1">
      <c r="A95" s="113"/>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row>
    <row r="96" ht="16.5" customHeight="1">
      <c r="A96" s="113"/>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row>
    <row r="97" ht="16.5" customHeight="1">
      <c r="A97" s="113"/>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row>
    <row r="98" ht="16.5" customHeight="1">
      <c r="A98" s="113"/>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row>
    <row r="99" ht="16.5" customHeight="1">
      <c r="A99" s="1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row>
    <row r="100" ht="16.5" customHeight="1">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row>
    <row r="101" ht="16.5" customHeight="1">
      <c r="A101" s="113"/>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row>
    <row r="102" ht="16.5" customHeight="1">
      <c r="A102" s="113"/>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row>
    <row r="103" ht="16.5" customHeight="1">
      <c r="A103" s="113"/>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row>
    <row r="104" ht="16.5" customHeight="1">
      <c r="A104" s="113"/>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row>
    <row r="105" ht="16.5" customHeight="1">
      <c r="A105" s="113"/>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row>
    <row r="106" ht="16.5" customHeight="1">
      <c r="A106" s="113"/>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row>
    <row r="107" ht="16.5" customHeight="1">
      <c r="A107" s="113"/>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row>
    <row r="108" ht="16.5" customHeight="1">
      <c r="A108" s="113"/>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row>
    <row r="109" ht="16.5" customHeight="1">
      <c r="A109" s="113"/>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row>
    <row r="110" ht="16.5" customHeight="1">
      <c r="A110" s="113"/>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row>
    <row r="111" ht="16.5" customHeight="1">
      <c r="A111" s="113"/>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row>
    <row r="112" ht="16.5" customHeight="1">
      <c r="A112" s="113"/>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row>
    <row r="113" ht="16.5" customHeight="1">
      <c r="A113" s="11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row>
    <row r="114" ht="16.5" customHeight="1">
      <c r="A114" s="113"/>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row>
    <row r="115" ht="16.5" customHeight="1">
      <c r="A115" s="113"/>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row>
    <row r="116" ht="16.5" customHeight="1">
      <c r="A116" s="113"/>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row>
    <row r="117" ht="16.5" customHeight="1">
      <c r="A117" s="113"/>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row>
    <row r="118" ht="16.5" customHeight="1">
      <c r="A118" s="113"/>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row>
    <row r="119" ht="16.5" customHeight="1">
      <c r="A119" s="113"/>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row>
    <row r="120" ht="16.5" customHeight="1">
      <c r="A120" s="113"/>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row>
    <row r="121" ht="16.5" customHeight="1">
      <c r="A121" s="113"/>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row>
    <row r="122" ht="16.5" customHeight="1">
      <c r="A122" s="113"/>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row>
    <row r="123" ht="16.5" customHeight="1">
      <c r="A123" s="113"/>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row>
    <row r="124" ht="16.5" customHeight="1">
      <c r="A124" s="113"/>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row>
    <row r="125" ht="16.5" customHeight="1">
      <c r="A125" s="113"/>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row>
    <row r="126" ht="16.5" customHeight="1">
      <c r="A126" s="113"/>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row>
    <row r="127" ht="16.5" customHeight="1">
      <c r="A127" s="113"/>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row>
    <row r="128" ht="16.5" customHeight="1">
      <c r="A128" s="113"/>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row>
    <row r="129" ht="16.5" customHeight="1">
      <c r="A129" s="113"/>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row>
    <row r="130" ht="16.5" customHeight="1">
      <c r="A130" s="113"/>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row>
    <row r="131" ht="16.5" customHeight="1">
      <c r="A131" s="113"/>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row>
    <row r="132" ht="16.5" customHeight="1">
      <c r="A132" s="113"/>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row>
    <row r="133" ht="16.5" customHeight="1">
      <c r="A133" s="113"/>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row>
    <row r="134" ht="16.5" customHeight="1">
      <c r="A134" s="113"/>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row>
    <row r="135" ht="16.5" customHeight="1">
      <c r="A135" s="113"/>
      <c r="B135" s="113"/>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row>
    <row r="136" ht="16.5" customHeight="1">
      <c r="A136" s="113"/>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row>
    <row r="137" ht="16.5" customHeight="1">
      <c r="A137" s="113"/>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row>
    <row r="138" ht="16.5" customHeight="1">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row>
    <row r="139" ht="16.5" customHeight="1">
      <c r="A139" s="113"/>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row>
    <row r="140" ht="16.5" customHeight="1">
      <c r="A140" s="113"/>
      <c r="B140" s="113"/>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row>
    <row r="141" ht="16.5" customHeight="1">
      <c r="A141" s="113"/>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row>
    <row r="142" ht="16.5" customHeight="1">
      <c r="A142" s="113"/>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row>
    <row r="143" ht="16.5" customHeight="1">
      <c r="A143" s="113"/>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row>
    <row r="144" ht="16.5" customHeight="1">
      <c r="A144" s="113"/>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row>
    <row r="145" ht="16.5" customHeight="1">
      <c r="A145" s="113"/>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row>
    <row r="146" ht="16.5" customHeight="1">
      <c r="A146" s="113"/>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row>
    <row r="147" ht="16.5" customHeight="1">
      <c r="A147" s="113"/>
      <c r="B147" s="113"/>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row>
    <row r="148" ht="16.5" customHeight="1">
      <c r="A148" s="113"/>
      <c r="B148" s="113"/>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row>
    <row r="149" ht="16.5" customHeight="1">
      <c r="A149" s="113"/>
      <c r="B149" s="113"/>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row>
    <row r="150" ht="16.5" customHeight="1">
      <c r="A150" s="113"/>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row>
    <row r="151" ht="16.5" customHeight="1">
      <c r="A151" s="113"/>
      <c r="B151" s="113"/>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row>
    <row r="152" ht="16.5" customHeight="1">
      <c r="A152" s="113"/>
      <c r="B152" s="113"/>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row>
    <row r="153" ht="16.5" customHeight="1">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row>
    <row r="154" ht="16.5" customHeight="1">
      <c r="A154" s="113"/>
      <c r="B154" s="113"/>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row>
    <row r="155" ht="16.5" customHeight="1">
      <c r="A155" s="113"/>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row>
    <row r="156" ht="16.5" customHeight="1">
      <c r="A156" s="113"/>
      <c r="B156" s="113"/>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row>
    <row r="157" ht="16.5" customHeight="1">
      <c r="A157" s="113"/>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row>
    <row r="158" ht="16.5" customHeight="1">
      <c r="A158" s="113"/>
      <c r="B158" s="113"/>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row>
    <row r="159" ht="16.5" customHeight="1">
      <c r="A159" s="113"/>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row>
    <row r="160" ht="16.5" customHeight="1">
      <c r="A160" s="113"/>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row>
    <row r="161" ht="16.5" customHeight="1">
      <c r="A161" s="113"/>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row>
    <row r="162" ht="16.5" customHeight="1">
      <c r="A162" s="113"/>
      <c r="B162" s="113"/>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row>
    <row r="163" ht="16.5" customHeight="1">
      <c r="A163" s="113"/>
      <c r="B163" s="113"/>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row>
    <row r="164" ht="16.5" customHeight="1">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row>
    <row r="165" ht="16.5" customHeight="1">
      <c r="A165" s="113"/>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row>
    <row r="166" ht="16.5" customHeight="1">
      <c r="A166" s="113"/>
      <c r="B166" s="113"/>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row>
    <row r="167" ht="16.5" customHeight="1">
      <c r="A167" s="113"/>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row>
    <row r="168" ht="16.5" customHeight="1">
      <c r="A168" s="113"/>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row>
    <row r="169" ht="16.5" customHeight="1">
      <c r="A169" s="113"/>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row>
    <row r="170" ht="16.5" customHeight="1">
      <c r="A170" s="113"/>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row>
    <row r="171" ht="16.5" customHeight="1">
      <c r="A171" s="113"/>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row>
    <row r="172" ht="16.5" customHeight="1">
      <c r="A172" s="113"/>
      <c r="B172" s="113"/>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row>
    <row r="173" ht="16.5" customHeight="1">
      <c r="A173" s="113"/>
      <c r="B173" s="113"/>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row>
    <row r="174" ht="16.5" customHeight="1">
      <c r="A174" s="113"/>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row>
    <row r="175" ht="16.5" customHeight="1">
      <c r="A175" s="113"/>
      <c r="B175" s="113"/>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row>
    <row r="176" ht="16.5" customHeight="1">
      <c r="A176" s="113"/>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row>
    <row r="177" ht="16.5" customHeight="1">
      <c r="A177" s="113"/>
      <c r="B177" s="113"/>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row>
    <row r="178" ht="16.5" customHeight="1">
      <c r="A178" s="113"/>
      <c r="B178" s="113"/>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row>
    <row r="179" ht="16.5" customHeight="1">
      <c r="A179" s="113"/>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row>
    <row r="180" ht="16.5" customHeight="1">
      <c r="A180" s="113"/>
      <c r="B180" s="113"/>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row>
    <row r="181" ht="16.5" customHeight="1">
      <c r="A181" s="113"/>
      <c r="B181" s="113"/>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row>
    <row r="182" ht="16.5" customHeight="1">
      <c r="A182" s="113"/>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row>
    <row r="183" ht="16.5" customHeight="1">
      <c r="A183" s="113"/>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row>
    <row r="184" ht="16.5" customHeight="1">
      <c r="A184" s="113"/>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row>
    <row r="185" ht="16.5" customHeight="1">
      <c r="A185" s="113"/>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row>
    <row r="186" ht="16.5" customHeight="1">
      <c r="A186" s="113"/>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row>
    <row r="187" ht="16.5" customHeight="1">
      <c r="A187" s="113"/>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row>
    <row r="188" ht="16.5" customHeight="1">
      <c r="A188" s="113"/>
      <c r="B188" s="113"/>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row>
    <row r="189" ht="16.5" customHeight="1">
      <c r="A189" s="113"/>
      <c r="B189" s="113"/>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row>
    <row r="190" ht="16.5" customHeight="1">
      <c r="A190" s="113"/>
      <c r="B190" s="113"/>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row>
    <row r="191" ht="16.5" customHeight="1">
      <c r="A191" s="113"/>
      <c r="B191" s="113"/>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row>
    <row r="192" ht="16.5" customHeight="1">
      <c r="A192" s="113"/>
      <c r="B192" s="113"/>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row>
    <row r="193" ht="16.5" customHeight="1">
      <c r="A193" s="113"/>
      <c r="B193" s="113"/>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row>
    <row r="194" ht="16.5" customHeight="1">
      <c r="A194" s="113"/>
      <c r="B194" s="113"/>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row>
    <row r="195" ht="16.5" customHeight="1">
      <c r="A195" s="113"/>
      <c r="B195" s="113"/>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row>
    <row r="196" ht="16.5" customHeight="1">
      <c r="A196" s="113"/>
      <c r="B196" s="113"/>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row>
    <row r="197" ht="16.5" customHeight="1">
      <c r="A197" s="113"/>
      <c r="B197" s="113"/>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row>
    <row r="198" ht="16.5" customHeight="1">
      <c r="A198" s="113"/>
      <c r="B198" s="113"/>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row>
    <row r="199" ht="16.5" customHeight="1">
      <c r="A199" s="113"/>
      <c r="B199" s="113"/>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row>
    <row r="200" ht="16.5" customHeight="1">
      <c r="A200" s="113"/>
      <c r="B200" s="113"/>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row>
    <row r="201" ht="16.5" customHeight="1">
      <c r="A201" s="113"/>
      <c r="B201" s="113"/>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row>
    <row r="202" ht="16.5" customHeight="1">
      <c r="A202" s="113"/>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row>
    <row r="203" ht="16.5" customHeight="1">
      <c r="A203" s="113"/>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row>
    <row r="204" ht="16.5" customHeight="1">
      <c r="A204" s="113"/>
      <c r="B204" s="113"/>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row>
    <row r="205" ht="16.5" customHeight="1">
      <c r="A205" s="113"/>
      <c r="B205" s="113"/>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row>
    <row r="206" ht="16.5" customHeight="1">
      <c r="A206" s="113"/>
      <c r="B206" s="113"/>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row>
    <row r="207" ht="16.5" customHeight="1">
      <c r="A207" s="113"/>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row>
    <row r="208" ht="16.5" customHeight="1">
      <c r="A208" s="113"/>
      <c r="B208" s="113"/>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row>
    <row r="209" ht="16.5" customHeight="1">
      <c r="A209" s="113"/>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row>
    <row r="210" ht="16.5" customHeight="1">
      <c r="A210" s="113"/>
      <c r="B210" s="113"/>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row>
    <row r="211" ht="16.5" customHeight="1">
      <c r="A211" s="113"/>
      <c r="B211" s="113"/>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row>
    <row r="212" ht="16.5" customHeight="1">
      <c r="A212" s="113"/>
      <c r="B212" s="113"/>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row>
    <row r="213" ht="16.5" customHeight="1">
      <c r="A213" s="113"/>
      <c r="B213" s="113"/>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row>
    <row r="214" ht="16.5" customHeight="1">
      <c r="A214" s="113"/>
      <c r="B214" s="113"/>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row>
    <row r="215" ht="16.5" customHeight="1">
      <c r="A215" s="113"/>
      <c r="B215" s="113"/>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row>
    <row r="216" ht="16.5" customHeight="1">
      <c r="A216" s="113"/>
      <c r="B216" s="113"/>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row>
    <row r="217" ht="16.5" customHeight="1">
      <c r="A217" s="113"/>
      <c r="B217" s="113"/>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row>
    <row r="218" ht="16.5" customHeight="1">
      <c r="A218" s="113"/>
      <c r="B218" s="113"/>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row>
    <row r="219" ht="16.5" customHeight="1">
      <c r="A219" s="113"/>
      <c r="B219" s="113"/>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row>
    <row r="220" ht="16.5" customHeight="1">
      <c r="A220" s="113"/>
      <c r="B220" s="113"/>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row>
    <row r="221" ht="16.5" customHeight="1">
      <c r="A221" s="113"/>
      <c r="B221" s="113"/>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row>
    <row r="222" ht="16.5" customHeight="1">
      <c r="A222" s="113"/>
      <c r="B222" s="113"/>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row>
    <row r="223" ht="16.5" customHeight="1">
      <c r="A223" s="113"/>
      <c r="B223" s="113"/>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row>
    <row r="224" ht="16.5" customHeight="1">
      <c r="A224" s="113"/>
      <c r="B224" s="113"/>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row>
    <row r="225" ht="16.5" customHeight="1">
      <c r="A225" s="113"/>
      <c r="B225" s="113"/>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row>
    <row r="226" ht="16.5" customHeight="1">
      <c r="A226" s="113"/>
      <c r="B226" s="113"/>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row>
    <row r="227" ht="16.5" customHeight="1">
      <c r="A227" s="113"/>
      <c r="B227" s="113"/>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row>
    <row r="228" ht="16.5" customHeight="1">
      <c r="A228" s="113"/>
      <c r="B228" s="113"/>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row>
    <row r="229" ht="16.5" customHeight="1">
      <c r="A229" s="113"/>
      <c r="B229" s="113"/>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row>
    <row r="230" ht="16.5" customHeight="1">
      <c r="A230" s="113"/>
      <c r="B230" s="113"/>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row>
    <row r="231" ht="16.5" customHeight="1">
      <c r="A231" s="113"/>
      <c r="B231" s="113"/>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row>
    <row r="232" ht="16.5" customHeight="1">
      <c r="A232" s="113"/>
      <c r="B232" s="113"/>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row>
    <row r="233" ht="16.5" customHeight="1">
      <c r="A233" s="113"/>
      <c r="B233" s="113"/>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row>
    <row r="234" ht="16.5" customHeight="1">
      <c r="A234" s="113"/>
      <c r="B234" s="113"/>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row>
    <row r="235" ht="16.5" customHeight="1">
      <c r="A235" s="113"/>
      <c r="B235" s="113"/>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row>
    <row r="236" ht="16.5" customHeight="1">
      <c r="A236" s="113"/>
      <c r="B236" s="113"/>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row>
    <row r="237" ht="16.5" customHeight="1">
      <c r="A237" s="113"/>
      <c r="B237" s="113"/>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row>
    <row r="238" ht="16.5" customHeight="1">
      <c r="A238" s="113"/>
      <c r="B238" s="113"/>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row>
    <row r="239" ht="16.5" customHeight="1">
      <c r="A239" s="113"/>
      <c r="B239" s="113"/>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row>
    <row r="240" ht="16.5" customHeight="1">
      <c r="A240" s="113"/>
      <c r="B240" s="113"/>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row>
    <row r="241" ht="16.5" customHeight="1">
      <c r="A241" s="113"/>
      <c r="B241" s="113"/>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row>
    <row r="242" ht="16.5" customHeight="1">
      <c r="A242" s="113"/>
      <c r="B242" s="113"/>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row>
    <row r="243" ht="16.5" customHeight="1">
      <c r="A243" s="113"/>
      <c r="B243" s="113"/>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row>
    <row r="244" ht="16.5" customHeight="1">
      <c r="A244" s="113"/>
      <c r="B244" s="113"/>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row>
    <row r="245" ht="16.5" customHeight="1">
      <c r="A245" s="113"/>
      <c r="B245" s="113"/>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row>
    <row r="246" ht="16.5" customHeight="1">
      <c r="A246" s="113"/>
      <c r="B246" s="113"/>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row>
    <row r="247" ht="16.5" customHeight="1">
      <c r="A247" s="113"/>
      <c r="B247" s="113"/>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row>
    <row r="248" ht="16.5" customHeight="1">
      <c r="A248" s="113"/>
      <c r="B248" s="113"/>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row>
    <row r="249" ht="16.5" customHeight="1">
      <c r="A249" s="113"/>
      <c r="B249" s="113"/>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row>
    <row r="250" ht="16.5" customHeight="1">
      <c r="A250" s="113"/>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row>
    <row r="251" ht="16.5" customHeight="1">
      <c r="A251" s="113"/>
      <c r="B251" s="113"/>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row>
    <row r="252" ht="16.5" customHeight="1">
      <c r="A252" s="113"/>
      <c r="B252" s="113"/>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row>
    <row r="253" ht="16.5" customHeight="1">
      <c r="A253" s="113"/>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row>
    <row r="254" ht="16.5" customHeight="1">
      <c r="A254" s="113"/>
      <c r="B254" s="113"/>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row>
    <row r="255" ht="16.5" customHeight="1">
      <c r="A255" s="113"/>
      <c r="B255" s="113"/>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row>
    <row r="256" ht="16.5" customHeight="1">
      <c r="A256" s="113"/>
      <c r="B256" s="113"/>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row>
    <row r="257" ht="16.5" customHeight="1">
      <c r="A257" s="113"/>
      <c r="B257" s="113"/>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row>
    <row r="258" ht="16.5" customHeight="1">
      <c r="A258" s="113"/>
      <c r="B258" s="113"/>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2018-05-17T20:36:51Z</dcterms:created>
  <dc:creator>VIVORT</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