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martha.gutierrez\Downloads\"/>
    </mc:Choice>
  </mc:AlternateContent>
  <xr:revisionPtr revIDLastSave="0" documentId="13_ncr:1_{96484FC4-174E-4662-AEA3-D68A49A6604D}" xr6:coauthVersionLast="44" xr6:coauthVersionMax="44" xr10:uidLastSave="{00000000-0000-0000-0000-000000000000}"/>
  <bookViews>
    <workbookView xWindow="-120" yWindow="-120" windowWidth="29040" windowHeight="15840" activeTab="1" xr2:uid="{00000000-000D-0000-FFFF-FFFF00000000}"/>
  </bookViews>
  <sheets>
    <sheet name="Identificación" sheetId="1" r:id="rId1"/>
    <sheet name="Seguimiento" sheetId="2" r:id="rId2"/>
    <sheet name="Análisis" sheetId="3" r:id="rId3"/>
    <sheet name="Listas" sheetId="4" state="hidden"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 i="3" l="1"/>
  <c r="D15" i="3"/>
  <c r="C15" i="3"/>
  <c r="E14" i="3"/>
  <c r="D14" i="3"/>
  <c r="C14" i="3"/>
  <c r="E13" i="3"/>
  <c r="D13" i="3"/>
  <c r="C13" i="3"/>
  <c r="E12" i="3"/>
  <c r="D12" i="3"/>
  <c r="C12" i="3"/>
  <c r="C11" i="3"/>
  <c r="D11" i="3"/>
  <c r="E11" i="3"/>
  <c r="B22" i="2" l="1"/>
  <c r="B17" i="2"/>
  <c r="K3" i="3" l="1"/>
  <c r="A11" i="3" l="1"/>
  <c r="B21" i="3" s="1"/>
  <c r="A22" i="3"/>
  <c r="A30" i="3" s="1"/>
  <c r="C16" i="3"/>
  <c r="D16" i="3"/>
  <c r="E16" i="3"/>
  <c r="E6" i="2"/>
  <c r="B18" i="2"/>
  <c r="B23" i="2"/>
  <c r="H21" i="3"/>
  <c r="B20" i="2"/>
  <c r="A26" i="3"/>
  <c r="A34" i="3" s="1"/>
  <c r="A25" i="3"/>
  <c r="A33" i="3" s="1"/>
  <c r="A24" i="3"/>
  <c r="A32" i="3" s="1"/>
  <c r="A23" i="3"/>
  <c r="A31" i="3" s="1"/>
  <c r="A21" i="3"/>
  <c r="A29" i="3" s="1"/>
  <c r="A16" i="3"/>
  <c r="B26" i="3" s="1"/>
  <c r="H25" i="3"/>
  <c r="A15" i="3"/>
  <c r="B25" i="3" s="1"/>
  <c r="A14" i="3"/>
  <c r="B24" i="3" s="1"/>
  <c r="A13" i="3"/>
  <c r="B23" i="3" s="1"/>
  <c r="A12" i="3"/>
  <c r="B22" i="3" s="1"/>
  <c r="D6" i="3"/>
  <c r="K4" i="3"/>
  <c r="K2" i="3"/>
  <c r="K1" i="3"/>
  <c r="B25" i="2"/>
  <c r="C24" i="2"/>
  <c r="B24" i="2"/>
  <c r="A24" i="2"/>
  <c r="C23" i="2"/>
  <c r="C22" i="2"/>
  <c r="A22" i="2"/>
  <c r="C21" i="2"/>
  <c r="B21" i="2"/>
  <c r="A20" i="2"/>
  <c r="B19" i="2"/>
  <c r="C18" i="2"/>
  <c r="A18" i="2"/>
  <c r="C17" i="2"/>
  <c r="C16" i="2"/>
  <c r="B16" i="2"/>
  <c r="A16" i="2"/>
  <c r="C15" i="2"/>
  <c r="B15" i="2"/>
  <c r="C14" i="2"/>
  <c r="B14" i="2"/>
  <c r="C13" i="2"/>
  <c r="B13" i="2"/>
  <c r="A13" i="2"/>
  <c r="L4" i="2"/>
  <c r="L3" i="2"/>
  <c r="L2" i="2"/>
  <c r="L1" i="2"/>
  <c r="H23" i="3" l="1"/>
  <c r="H26" i="3"/>
  <c r="H22" i="3"/>
  <c r="H24" i="3"/>
</calcChain>
</file>

<file path=xl/sharedStrings.xml><?xml version="1.0" encoding="utf-8"?>
<sst xmlns="http://schemas.openxmlformats.org/spreadsheetml/2006/main" count="322" uniqueCount="266">
  <si>
    <t>DIRECCIONAMIENTO ESTRATÉGICO INSTITUCIONAL</t>
  </si>
  <si>
    <t>Código:4ES-GTIC-IND-01</t>
  </si>
  <si>
    <t>HOJA DE VIDA DEL INDICADOR</t>
  </si>
  <si>
    <t>Página: 1</t>
  </si>
  <si>
    <t>IDENTIFICACIÓN</t>
  </si>
  <si>
    <t>NOMBRE DEL INDICADOR</t>
  </si>
  <si>
    <t>CÓDIGO</t>
  </si>
  <si>
    <t>4ES-GTIC-IND-01</t>
  </si>
  <si>
    <t>OBJETIVO DEL INDICADOR</t>
  </si>
  <si>
    <t>RESPONSABLE DE DILIGENCIAMIENTO</t>
  </si>
  <si>
    <t xml:space="preserve">Monitorear la operación de los componentes asociados al proceso de Gestión de Tecnología </t>
  </si>
  <si>
    <t>RESPONSABLE DEL ANÁLISIS</t>
  </si>
  <si>
    <t>PROCESO AL QUE APORTA</t>
  </si>
  <si>
    <t>ES - Gestión de Tecnologías de la Información y las Comunicaciones</t>
  </si>
  <si>
    <t>PERIODO REPORTADO</t>
  </si>
  <si>
    <t>FECHA DE REPORTE</t>
  </si>
  <si>
    <t>OBJETIVO ESTRATÉGICO AL QUE APORTA</t>
  </si>
  <si>
    <t>4.    Fortalecer las estrategias de comunicación, difusión y divulgación de la oferta institucional y de otros agentes del campo artístico, a través de medios masivos, alternativos y comunitarios, para alcanzar y fidelizar los grupos de interés de la entidad.</t>
  </si>
  <si>
    <t>RESULTADOS</t>
  </si>
  <si>
    <t>FUENTE DE INFORMACIÓN</t>
  </si>
  <si>
    <t>PROYECTO AL QUE APORTA</t>
  </si>
  <si>
    <t>998 - Fortalecimiento de la gestión institucional, comunicaciones  y servicio al ciudadano</t>
  </si>
  <si>
    <t>SEGUIMIENTO</t>
  </si>
  <si>
    <t>PERIODICIDAD DE REPORTE</t>
  </si>
  <si>
    <t>Trimestral</t>
  </si>
  <si>
    <t>INDICADOR</t>
  </si>
  <si>
    <t>COMPONENTE</t>
  </si>
  <si>
    <t>Ene.</t>
  </si>
  <si>
    <t>VARIABLES</t>
  </si>
  <si>
    <t>feb.</t>
  </si>
  <si>
    <t>mar.</t>
  </si>
  <si>
    <t>abr.</t>
  </si>
  <si>
    <t>may.</t>
  </si>
  <si>
    <t>jun.</t>
  </si>
  <si>
    <t>jul.</t>
  </si>
  <si>
    <t>ago.</t>
  </si>
  <si>
    <t>sept.</t>
  </si>
  <si>
    <t>oct.</t>
  </si>
  <si>
    <t>nov.</t>
  </si>
  <si>
    <t>dic.</t>
  </si>
  <si>
    <t>DESCRIPCIÓN</t>
  </si>
  <si>
    <t>EJE</t>
  </si>
  <si>
    <t>UNIDAD DE MEDIDA DE VARIABLES</t>
  </si>
  <si>
    <t>FÓRMULA</t>
  </si>
  <si>
    <t>UNIDAD DE MEDIDA RESULTADO</t>
  </si>
  <si>
    <t>1.1 Oportunidad</t>
  </si>
  <si>
    <t>a</t>
  </si>
  <si>
    <t>Horas</t>
  </si>
  <si>
    <t>a*(b/c)/a</t>
  </si>
  <si>
    <t>número</t>
  </si>
  <si>
    <t>b</t>
  </si>
  <si>
    <t>c</t>
  </si>
  <si>
    <t>Suma total de requerimientos recibidos en el mes.</t>
  </si>
  <si>
    <t>Número</t>
  </si>
  <si>
    <t>Percepción de los usuarios o solicitantes frente a la resolución de diferentes solicitudes o requerimeintos al proceso de Gestión de TIC</t>
  </si>
  <si>
    <t>a/b*100</t>
  </si>
  <si>
    <t>%</t>
  </si>
  <si>
    <t xml:space="preserve">Capacidad para mantener en servicio la infraestructura TIC 24 horas del día </t>
  </si>
  <si>
    <t>%  de horas con disponibilidad infraestructura de TI en la entidad</t>
  </si>
  <si>
    <t>a/720*100</t>
  </si>
  <si>
    <t>% disponibilidad conexión a internet</t>
  </si>
  <si>
    <t>Total de horas en el mes con cobertura 24 horas 30 dias (720)</t>
  </si>
  <si>
    <t>3.1 Desarrollo de Aplicativos</t>
  </si>
  <si>
    <t>4.1 Nivel de implementación de Gobierno Digital</t>
  </si>
  <si>
    <t>Unidades de médida</t>
  </si>
  <si>
    <t>Periodicidad</t>
  </si>
  <si>
    <t>DEFINICIONES CONCEPTUALES</t>
  </si>
  <si>
    <t xml:space="preserve">Tipo de Acción </t>
  </si>
  <si>
    <t>Tipo de indicador</t>
  </si>
  <si>
    <t>Tipo de medición</t>
  </si>
  <si>
    <t>Asistencias</t>
  </si>
  <si>
    <t>Mesual</t>
  </si>
  <si>
    <t>Acción Correctiva</t>
  </si>
  <si>
    <t>Insumos</t>
  </si>
  <si>
    <t>Economía</t>
  </si>
  <si>
    <t>RANGOS DE DESEMPEÑO</t>
  </si>
  <si>
    <t>Actividades de formación</t>
  </si>
  <si>
    <t>DESEMPEÑO</t>
  </si>
  <si>
    <t>Acción Preventiva</t>
  </si>
  <si>
    <t>Procesos</t>
  </si>
  <si>
    <t>Eficiencia</t>
  </si>
  <si>
    <t>ACCIÓN DE MEJORAMIENTO</t>
  </si>
  <si>
    <t>Seguidores</t>
  </si>
  <si>
    <t>Semestral</t>
  </si>
  <si>
    <t>Oportunidad de Mejora</t>
  </si>
  <si>
    <t>COMPONENTES</t>
  </si>
  <si>
    <t>Productos</t>
  </si>
  <si>
    <t>Eficacia</t>
  </si>
  <si>
    <t>Hora</t>
  </si>
  <si>
    <t>No requiere acción</t>
  </si>
  <si>
    <t>Resultados</t>
  </si>
  <si>
    <t>Fase desarrollo de software</t>
  </si>
  <si>
    <t xml:space="preserve">Sobresaliente </t>
  </si>
  <si>
    <t>Impactos</t>
  </si>
  <si>
    <t>Satisfactorio</t>
  </si>
  <si>
    <t xml:space="preserve">Indice de satisfacción </t>
  </si>
  <si>
    <t>Insuficiente</t>
  </si>
  <si>
    <t>TRIMESTRE I</t>
  </si>
  <si>
    <t>TRIMESTRE II</t>
  </si>
  <si>
    <t>TRIMESTRE III</t>
  </si>
  <si>
    <t>TRIMESTRE IV</t>
  </si>
  <si>
    <t>¿Requiere?</t>
  </si>
  <si>
    <t>Porcentaje</t>
  </si>
  <si>
    <t>Dimensiones</t>
  </si>
  <si>
    <t xml:space="preserve">TIPO </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</si>
  <si>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</si>
  <si>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</si>
  <si>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</si>
  <si>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</si>
  <si>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</si>
  <si>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</si>
  <si>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</si>
  <si>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</si>
  <si>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</si>
  <si>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</si>
  <si>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</si>
  <si>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</si>
  <si>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</si>
  <si>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</si>
  <si>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</si>
  <si>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</si>
  <si>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</si>
  <si>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</si>
  <si>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</si>
  <si>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</si>
  <si>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</si>
  <si>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</si>
  <si>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</si>
  <si>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</si>
  <si>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</si>
  <si>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</si>
  <si>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</si>
  <si>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</si>
  <si>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</si>
  <si>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</si>
  <si>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</si>
  <si>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</si>
  <si>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</si>
  <si>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</si>
  <si>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</si>
  <si>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</si>
  <si>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</si>
  <si>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</si>
  <si>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</si>
  <si>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</si>
  <si>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</si>
  <si>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</si>
  <si>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</si>
  <si>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</si>
  <si>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</si>
  <si>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</si>
  <si>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</si>
  <si>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</si>
  <si>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</si>
  <si>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</si>
  <si>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</si>
  <si>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</si>
  <si>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</si>
  <si>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</si>
  <si>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</si>
  <si>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</si>
  <si>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</si>
  <si>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</si>
  <si>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</si>
  <si>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</si>
  <si>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</si>
  <si>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</si>
  <si>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</si>
  <si>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</si>
  <si>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</si>
  <si>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</si>
  <si>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</si>
  <si>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</si>
  <si>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</si>
  <si>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</si>
  <si>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</si>
  <si>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</si>
  <si>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</si>
  <si>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</si>
  <si>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</si>
  <si>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</si>
  <si>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</si>
  <si>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</si>
  <si>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</si>
  <si>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</si>
  <si>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</si>
  <si>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</si>
  <si>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</si>
  <si>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</si>
  <si>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</si>
  <si>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</si>
  <si>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</si>
  <si>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</si>
  <si>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</si>
  <si>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</si>
  <si>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</si>
  <si>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</si>
  <si>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EXPLICACIÓN</t>
  </si>
  <si>
    <t>(a+b)/2</t>
  </si>
  <si>
    <t>Total de puntaje alcanzado en la evaluación e implementación del componente de Gestión de TI evaluación (MIPG)</t>
  </si>
  <si>
    <t xml:space="preserve">Media de horas permitidas por categorias (11) de Acuerdo de Niveles de Servicio 110 horas </t>
  </si>
  <si>
    <t>Suma total de horas, en el mes que toma dar respuesta a las solicitudes de soporte.</t>
  </si>
  <si>
    <t>Disponibilidad de la conexión a internet en la sede principal, los escenarios a cargo de la entidad y las sedes del proyecto CREA</t>
  </si>
  <si>
    <t>Cantidad de evaluaciones en rango satisfactorio</t>
  </si>
  <si>
    <t>Total de puntaje alcanzados en la implementación de los requerimientos la evaluación de MIGP alineado con NTC ISO 27001</t>
  </si>
  <si>
    <t>Total de horas en el mes  con disponibilidad en los servicios de conectividad a internet en la sede principal, los escenarios a cargos de la entidad y las sedes CREA</t>
  </si>
  <si>
    <t xml:space="preserve">Suma de horas en el mes que se garantizó la  disponibilidad en los servicios internos de infraestructura tecnologica </t>
  </si>
  <si>
    <t>Garantizando 24 horas de conectividad 30 días al mes (720)</t>
  </si>
  <si>
    <t xml:space="preserve">Desempeño de Gestión de Tecnologia </t>
  </si>
  <si>
    <t>Mide el comportamiento de la gestión del las competencias del proceso en la implementación de Gobierno y Seguridad Digital (NTC ISO 27001)</t>
  </si>
  <si>
    <r>
      <t xml:space="preserve">Gobierno Digital / Componente estratégico
Gobierno Digital / Componente Técnico
</t>
    </r>
    <r>
      <rPr>
        <b/>
        <sz val="11"/>
        <color rgb="FF000000"/>
        <rFont val="Arial Narrow"/>
        <family val="2"/>
      </rPr>
      <t xml:space="preserve">Solicitudes de desarrollo: </t>
    </r>
    <r>
      <rPr>
        <sz val="11"/>
        <color rgb="FF000000"/>
        <rFont val="Arial Narrow"/>
        <family val="2"/>
      </rPr>
      <t xml:space="preserve">Se entiende por requerimientos, acompañamiento, asesoria a procesos, proyectos o unidades de gestión para desarrollar soluciones tecnológicas mediante la programación en casa o través de un tercero de módulos, y/o aplicativos. </t>
    </r>
  </si>
  <si>
    <t xml:space="preserve">Avance en la producción de aplicativos o Software solicitado por las unidades de gestión o proyectos de la entidad. </t>
  </si>
  <si>
    <t xml:space="preserve">Tiempo de resolución  en días calendario de requerimientos comparados con el Acuerdo de Nivel de Servcio definido por el proceso. </t>
  </si>
  <si>
    <t>Mayra Alejandra Soto , Luis Albeiro Cortes</t>
  </si>
  <si>
    <t xml:space="preserve">Tasa de horas respuesta en horas para los requerimientos de TI o solicitudes de servicio </t>
  </si>
  <si>
    <t xml:space="preserve">Cantidad total de evaluaciones de satisfacción respondidas en el mes. </t>
  </si>
  <si>
    <t>1. Soporte</t>
  </si>
  <si>
    <t>2. Disponibilidad de Infraestructura y Conectividad</t>
  </si>
  <si>
    <t>3. Sistema de Inforamación</t>
  </si>
  <si>
    <t>4. Gobierno Digital</t>
  </si>
  <si>
    <t>1.2 Satisfacción</t>
  </si>
  <si>
    <t>2.2 Infraestructura</t>
  </si>
  <si>
    <t>2.3 Conectividad</t>
  </si>
  <si>
    <t xml:space="preserve">Media del puntaje alcanzado en la Implementación de Gobierno digital </t>
  </si>
  <si>
    <t>LINEA BASE 2018</t>
  </si>
  <si>
    <t>ene.</t>
  </si>
  <si>
    <t>sep.</t>
  </si>
  <si>
    <t>Menos de 15 Horas</t>
  </si>
  <si>
    <t>Entre 15 y  32 horas</t>
  </si>
  <si>
    <t>LECTURA E INTERPRETACIÓN DE LOS RESULTADOS</t>
  </si>
  <si>
    <t xml:space="preserve">Más de 32 Horas </t>
  </si>
  <si>
    <t>% evaluaciones de percepción en el nivel satisfactorio</t>
  </si>
  <si>
    <t>Más del 86%</t>
  </si>
  <si>
    <t>Entre 71% y 85%</t>
  </si>
  <si>
    <t>Menos del 70%</t>
  </si>
  <si>
    <t>Más del 98%</t>
  </si>
  <si>
    <t>Entre el 95% y 97%</t>
  </si>
  <si>
    <t>Menos del 94%</t>
  </si>
  <si>
    <t>Más del 97%</t>
  </si>
  <si>
    <t>Entre el  94% y 96%</t>
  </si>
  <si>
    <t>Menos del 93%</t>
  </si>
  <si>
    <t>Más del 50%</t>
  </si>
  <si>
    <t>Entre el 25% y 50%</t>
  </si>
  <si>
    <t>Menos del 25%</t>
  </si>
  <si>
    <t>Más de 60</t>
  </si>
  <si>
    <t>Entre
50 y 60</t>
  </si>
  <si>
    <t>Menos del 50</t>
  </si>
  <si>
    <t>Versión: 2</t>
  </si>
  <si>
    <t>Fecha: 12/07/2019</t>
  </si>
  <si>
    <t xml:space="preserve">Número de entregas satisfactorias </t>
  </si>
  <si>
    <t>Número total de entregas programadas para el trimestre</t>
  </si>
  <si>
    <t>Porcentaje de entregas satisfactorias</t>
  </si>
  <si>
    <t>a)	Módulo Administración – 100%
b)	Módulo Plan de Desarrollo – 100%
c)	Módulo Plan Estratégico – 100%
d)	Módulo Presupuestal – 83%
e)	Módulo Proyectos – 88%
f)	Modulo Paz y Salvo – 100%</t>
  </si>
  <si>
    <t>61,5/100</t>
  </si>
  <si>
    <t>2003 - 85% cumplimiento</t>
  </si>
  <si>
    <t>Semestre II : 1324 -94%</t>
  </si>
  <si>
    <t>138/185
75%</t>
  </si>
  <si>
    <t>207/254 
78%</t>
  </si>
  <si>
    <t>161/222 
73%</t>
  </si>
  <si>
    <t>Este indicador no se mide aacualmente</t>
  </si>
  <si>
    <t>Las categorias registradas en mesa de ayuda son 10</t>
  </si>
  <si>
    <t>El cumplimiento  de solicitudes recibidas versus las resueltas, fue inferior al 100% en el trimestre, debido a que varias de las solicitudes corresponden a cambio de equipo, mantenimiento correctivo, solicitudes repetidas y no atendidas en los ANS establecidos.</t>
  </si>
  <si>
    <t>La disponibilidad de la infraestructura y conectividad fue de un 99 % debido a problemas eléctricos en los diferentes escenarios afectando el restablecimientos de algunas maquinas, así ismo se presentaron caídas masivas por parte del proveedor no superiores a 1:30 hora lo cual no afecto la disponibilidad acordada ni los ANS.</t>
  </si>
  <si>
    <t>Las entregas al 100% de los módulos de PANDORA se vio afectada por el paso a producción del Módulo de Paz y Salvo, el cual demando un 25% de las solicitudes registradas en mesa de ayuda y capacitaciones a los contratistas de las diferentes sedes y centros CREA .</t>
  </si>
  <si>
    <t>El bajo cumplimiento a la política de gobierno Digital se debe en gran parte al estancamiento tecnológico frente al crecimiento que ha tenido la Entidad en los últimos años, con una infraestructura tecnológica que no atiende en su totalidad las necesidades de las dependencias, por otra parte solo hasta el mes de noviembre la entidad se certificó en de interoperabilidad del Estado Colombiano nivel 1 y el componente de seguridad de la información está en un 59% y ciclo PHVA 69%.</t>
  </si>
  <si>
    <t>ESTE INDICADOR NO SE MIDE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</si>
</sst>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
    <numFmt numFmtId="165" formatCode="0.0"/>
  </numFmts>
  <fonts count="15" x14ac:knownFonts="1">
    <font>
      <sz val="11"/>
      <color rgb="FF000000"/>
      <name val="Calibri"/>
    </font>
    <font>
      <sz val="11"/>
      <color rgb="FF000000"/>
      <name val="Arial Narrow"/>
      <family val="2"/>
    </font>
    <font>
      <sz val="11"/>
      <name val="Calibri"/>
      <family val="2"/>
    </font>
    <font>
      <b/>
      <sz val="11"/>
      <color rgb="FF000000"/>
      <name val="Arial Narrow"/>
      <family val="2"/>
    </font>
    <font>
      <b/>
      <sz val="11"/>
      <name val="Arial Narrow"/>
      <family val="2"/>
    </font>
    <font>
      <sz val="11"/>
      <color rgb="FFFF0000"/>
      <name val="Arial Narrow"/>
      <family val="2"/>
    </font>
    <font>
      <sz val="11"/>
      <name val="Arial Narrow"/>
      <family val="2"/>
    </font>
    <font>
      <b/>
      <sz val="14"/>
      <color rgb="FF000000"/>
      <name val="Arial Narrow"/>
      <family val="2"/>
    </font>
    <font>
      <sz val="7"/>
      <color rgb="FF000000"/>
      <name val="Arial Narrow"/>
      <family val="2"/>
    </font>
    <font>
      <sz val="7"/>
      <name val="Arial Narrow"/>
      <family val="2"/>
    </font>
    <font>
      <sz val="11"/>
      <color rgb="FF000000"/>
      <name val="Calibri"/>
      <family val="2"/>
    </font>
    <font>
      <sz val="10"/>
      <color rgb="FF000000"/>
      <name val="Arial Narrow"/>
      <family val="2"/>
    </font>
    <font>
      <sz val="9"/>
      <color rgb="FF000000"/>
      <name val="Arial Narrow"/>
      <family val="2"/>
    </font>
    <font>
      <sz val="10"/>
      <name val="Arial Narrow"/>
      <family val="2"/>
    </font>
    <font>
      <sz val="9"/>
      <color rgb="FF000000"/>
      <name val="Calibri"/>
      <family val="2"/>
    </font>
  </fonts>
  <fills count="22">
    <fill>
      <patternFill patternType="none"/>
    </fill>
    <fill>
      <patternFill patternType="gray125"/>
    </fill>
    <fill>
      <patternFill patternType="solid">
        <fgColor rgb="FF6D9EEB"/>
        <bgColor rgb="FF6D9EEB"/>
      </patternFill>
    </fill>
    <fill>
      <patternFill patternType="solid">
        <fgColor rgb="FFA4C2F4"/>
        <bgColor rgb="FFA4C2F4"/>
      </patternFill>
    </fill>
    <fill>
      <patternFill patternType="solid">
        <fgColor rgb="FFFFFFFF"/>
        <bgColor rgb="FFFFFFFF"/>
      </patternFill>
    </fill>
    <fill>
      <patternFill patternType="solid">
        <fgColor rgb="FFF6B26B"/>
        <bgColor rgb="FFF6B26B"/>
      </patternFill>
    </fill>
    <fill>
      <patternFill patternType="solid">
        <fgColor rgb="FF8E7CC3"/>
        <bgColor rgb="FF8E7CC3"/>
      </patternFill>
    </fill>
    <fill>
      <patternFill patternType="solid">
        <fgColor rgb="FFD9D2E9"/>
        <bgColor rgb="FFD9D2E9"/>
      </patternFill>
    </fill>
    <fill>
      <patternFill patternType="solid">
        <fgColor rgb="FFFCE5CD"/>
        <bgColor rgb="FFFCE5CD"/>
      </patternFill>
    </fill>
    <fill>
      <patternFill patternType="solid">
        <fgColor rgb="FFC9DAF8"/>
        <bgColor rgb="FFC9DAF8"/>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BFBFE"/>
        <bgColor rgb="FFFBFBFE"/>
      </patternFill>
    </fill>
    <fill>
      <patternFill patternType="solid">
        <fgColor theme="0"/>
        <bgColor rgb="FFCFE2F3"/>
      </patternFill>
    </fill>
    <fill>
      <patternFill patternType="solid">
        <fgColor theme="0"/>
        <bgColor indexed="64"/>
      </patternFill>
    </fill>
    <fill>
      <patternFill patternType="solid">
        <fgColor theme="5" tint="0.79998168889431442"/>
        <bgColor indexed="64"/>
      </patternFill>
    </fill>
    <fill>
      <patternFill patternType="solid">
        <fgColor theme="5" tint="0.79998168889431442"/>
        <bgColor rgb="FFFFFFFF"/>
      </patternFill>
    </fill>
    <fill>
      <patternFill patternType="solid">
        <fgColor theme="7" tint="0.79998168889431442"/>
        <bgColor indexed="64"/>
      </patternFill>
    </fill>
    <fill>
      <patternFill patternType="solid">
        <fgColor rgb="FFD9EAD3"/>
        <bgColor rgb="FFD9EAD3"/>
      </patternFill>
    </fill>
    <fill>
      <patternFill patternType="solid">
        <fgColor rgb="FFFFFF00"/>
        <bgColor indexed="64"/>
      </patternFill>
    </fill>
  </fills>
  <borders count="38">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10" fillId="0" borderId="0" applyFont="0" applyFill="0" applyBorder="0" applyAlignment="0" applyProtection="0"/>
  </cellStyleXfs>
  <cellXfs count="229">
    <xf numFmtId="0" fontId="0" fillId="0" borderId="0" xfId="0" applyFont="1" applyAlignment="1"/>
    <xf numFmtId="0" fontId="3" fillId="5" borderId="9"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1" fillId="7" borderId="12" xfId="0" applyFont="1" applyFill="1" applyBorder="1" applyAlignment="1">
      <alignment horizontal="center" vertical="center" wrapText="1"/>
    </xf>
    <xf numFmtId="2" fontId="1" fillId="0" borderId="14" xfId="0" applyNumberFormat="1" applyFont="1" applyBorder="1" applyAlignment="1">
      <alignment horizontal="center" vertical="center"/>
    </xf>
    <xf numFmtId="0" fontId="4" fillId="3" borderId="14" xfId="0" applyFont="1" applyFill="1" applyBorder="1" applyAlignment="1">
      <alignment horizontal="center" vertical="center" wrapText="1"/>
    </xf>
    <xf numFmtId="0" fontId="6" fillId="0" borderId="14" xfId="0" applyFont="1" applyBorder="1" applyAlignment="1">
      <alignment horizontal="left" vertical="center" wrapText="1"/>
    </xf>
    <xf numFmtId="0" fontId="6" fillId="0" borderId="14" xfId="0" applyFont="1" applyBorder="1" applyAlignment="1">
      <alignment horizontal="center" vertical="center"/>
    </xf>
    <xf numFmtId="0" fontId="1" fillId="0" borderId="14" xfId="0" applyFont="1" applyBorder="1" applyAlignment="1">
      <alignment horizontal="center" vertical="center"/>
    </xf>
    <xf numFmtId="0" fontId="6" fillId="0" borderId="1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6" fillId="0" borderId="0" xfId="0" applyFont="1" applyAlignment="1">
      <alignment horizontal="center" vertical="center"/>
    </xf>
    <xf numFmtId="0" fontId="7" fillId="0" borderId="16" xfId="0" applyFont="1" applyBorder="1" applyAlignment="1">
      <alignment horizontal="center" vertical="center"/>
    </xf>
    <xf numFmtId="0" fontId="7" fillId="0" borderId="0" xfId="0" applyFont="1" applyAlignment="1">
      <alignment horizontal="center" vertical="center"/>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1" fillId="0" borderId="19" xfId="0" applyFont="1" applyBorder="1"/>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4" borderId="22" xfId="0" applyFont="1" applyFill="1" applyBorder="1" applyAlignment="1">
      <alignment vertical="center" wrapText="1"/>
    </xf>
    <xf numFmtId="0" fontId="6" fillId="0" borderId="0" xfId="0" applyFont="1" applyAlignment="1">
      <alignment vertical="center"/>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3"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3"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3" fillId="5" borderId="12" xfId="0" applyFont="1" applyFill="1" applyBorder="1" applyAlignment="1">
      <alignment horizontal="center"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3" fillId="4" borderId="31" xfId="0" applyFont="1" applyFill="1" applyBorder="1" applyAlignment="1">
      <alignment vertical="center" wrapText="1"/>
    </xf>
    <xf numFmtId="0" fontId="3" fillId="4" borderId="24" xfId="0" applyFont="1" applyFill="1" applyBorder="1" applyAlignment="1">
      <alignment vertical="center" wrapText="1"/>
    </xf>
    <xf numFmtId="0" fontId="1" fillId="0" borderId="0" xfId="0" applyFont="1" applyAlignment="1">
      <alignment horizontal="center" vertical="center"/>
    </xf>
    <xf numFmtId="0" fontId="3" fillId="4" borderId="32" xfId="0" applyFont="1" applyFill="1" applyBorder="1" applyAlignment="1">
      <alignment vertical="center" wrapText="1"/>
    </xf>
    <xf numFmtId="0" fontId="3" fillId="4" borderId="27" xfId="0" applyFont="1" applyFill="1" applyBorder="1" applyAlignment="1">
      <alignment vertical="center" wrapText="1"/>
    </xf>
    <xf numFmtId="0" fontId="6" fillId="8" borderId="11" xfId="0" applyFont="1" applyFill="1" applyBorder="1" applyAlignment="1">
      <alignment horizontal="center" vertical="center"/>
    </xf>
    <xf numFmtId="0" fontId="3" fillId="0" borderId="0" xfId="0" applyFont="1" applyAlignment="1">
      <alignment horizontal="center"/>
    </xf>
    <xf numFmtId="0" fontId="3" fillId="0" borderId="26" xfId="0" applyFont="1" applyBorder="1" applyAlignment="1">
      <alignment horizontal="center"/>
    </xf>
    <xf numFmtId="0" fontId="3" fillId="0" borderId="33" xfId="0" applyFont="1" applyBorder="1"/>
    <xf numFmtId="0" fontId="3" fillId="0" borderId="30" xfId="0" applyFont="1" applyBorder="1"/>
    <xf numFmtId="0" fontId="1" fillId="0" borderId="0" xfId="0" applyFont="1" applyAlignment="1">
      <alignment horizontal="left" vertical="center"/>
    </xf>
    <xf numFmtId="0" fontId="1" fillId="0" borderId="14" xfId="0" applyFont="1" applyBorder="1" applyAlignment="1">
      <alignment horizontal="center" vertical="center"/>
    </xf>
    <xf numFmtId="0" fontId="6" fillId="0" borderId="0" xfId="0" applyFont="1"/>
    <xf numFmtId="0" fontId="6" fillId="0" borderId="0" xfId="0" applyFont="1" applyAlignment="1">
      <alignment horizontal="left" vertical="center"/>
    </xf>
    <xf numFmtId="0" fontId="3" fillId="14" borderId="14"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wrapText="1"/>
    </xf>
    <xf numFmtId="0" fontId="1" fillId="0" borderId="0" xfId="0" applyFont="1" applyAlignment="1"/>
    <xf numFmtId="0" fontId="6" fillId="0" borderId="5" xfId="0" applyFont="1" applyBorder="1" applyAlignment="1">
      <alignment horizontal="left" vertical="center" wrapText="1"/>
    </xf>
    <xf numFmtId="0" fontId="6" fillId="0" borderId="13" xfId="0" applyFont="1" applyBorder="1" applyAlignment="1">
      <alignment horizontal="center" vertical="center" wrapText="1"/>
    </xf>
    <xf numFmtId="0" fontId="6" fillId="0" borderId="34" xfId="0" applyFont="1" applyBorder="1" applyAlignment="1">
      <alignment horizontal="center" vertical="center"/>
    </xf>
    <xf numFmtId="0" fontId="6" fillId="0" borderId="3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left" vertical="center" wrapText="1"/>
    </xf>
    <xf numFmtId="0" fontId="6" fillId="0" borderId="14" xfId="0" applyNumberFormat="1" applyFont="1" applyBorder="1" applyAlignment="1">
      <alignment horizontal="left" vertical="center" wrapText="1"/>
    </xf>
    <xf numFmtId="0" fontId="6" fillId="0" borderId="14" xfId="0" applyFont="1" applyFill="1" applyBorder="1" applyAlignment="1">
      <alignment horizontal="left" vertical="center" wrapText="1"/>
    </xf>
    <xf numFmtId="0" fontId="6" fillId="0" borderId="14" xfId="0" applyFont="1" applyFill="1" applyBorder="1" applyAlignment="1">
      <alignment horizontal="center" vertical="center"/>
    </xf>
    <xf numFmtId="0" fontId="1" fillId="0" borderId="14" xfId="0" applyFont="1" applyFill="1" applyBorder="1" applyAlignment="1">
      <alignment horizontal="center" vertical="center"/>
    </xf>
    <xf numFmtId="2" fontId="1" fillId="0" borderId="14" xfId="0" applyNumberFormat="1" applyFont="1" applyFill="1" applyBorder="1" applyAlignment="1">
      <alignment horizontal="center" vertical="center"/>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3" fillId="2" borderId="4" xfId="0" applyFont="1" applyFill="1" applyBorder="1" applyAlignment="1">
      <alignment horizontal="center" vertical="center"/>
    </xf>
    <xf numFmtId="0" fontId="1" fillId="0" borderId="4" xfId="0" applyFont="1" applyBorder="1" applyAlignment="1">
      <alignment horizontal="left" vertical="center"/>
    </xf>
    <xf numFmtId="0" fontId="0" fillId="0" borderId="0" xfId="0" applyFont="1" applyAlignment="1"/>
    <xf numFmtId="0" fontId="1" fillId="0" borderId="4" xfId="0" applyFont="1" applyFill="1" applyBorder="1" applyAlignment="1">
      <alignment horizontal="left" vertical="center" wrapText="1"/>
    </xf>
    <xf numFmtId="0" fontId="4" fillId="9" borderId="14" xfId="0" applyFont="1" applyFill="1" applyBorder="1" applyAlignment="1">
      <alignment horizontal="center" vertical="center" wrapText="1"/>
    </xf>
    <xf numFmtId="0" fontId="1" fillId="0" borderId="9" xfId="0" applyFont="1" applyBorder="1" applyAlignment="1">
      <alignment horizontal="left" vertical="center"/>
    </xf>
    <xf numFmtId="9" fontId="1" fillId="0" borderId="14" xfId="1" applyFont="1" applyBorder="1" applyAlignment="1">
      <alignment horizontal="center" vertical="center"/>
    </xf>
    <xf numFmtId="0" fontId="3" fillId="5" borderId="14"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4" borderId="14" xfId="0" applyFont="1" applyFill="1" applyBorder="1" applyAlignment="1">
      <alignment horizontal="center" vertical="center" wrapText="1"/>
    </xf>
    <xf numFmtId="2" fontId="11" fillId="11" borderId="11" xfId="0" applyNumberFormat="1" applyFont="1" applyFill="1" applyBorder="1" applyAlignment="1">
      <alignment horizontal="center" vertical="center"/>
    </xf>
    <xf numFmtId="2" fontId="11" fillId="12" borderId="11" xfId="0" applyNumberFormat="1" applyFont="1" applyFill="1" applyBorder="1" applyAlignment="1">
      <alignment horizontal="center" vertical="center"/>
    </xf>
    <xf numFmtId="2" fontId="11" fillId="13" borderId="11" xfId="0" applyNumberFormat="1" applyFont="1" applyFill="1" applyBorder="1" applyAlignment="1">
      <alignment horizontal="center" vertical="center"/>
    </xf>
    <xf numFmtId="2" fontId="12" fillId="8" borderId="11" xfId="0" applyNumberFormat="1" applyFont="1" applyFill="1" applyBorder="1" applyAlignment="1">
      <alignment horizontal="center" vertical="center" wrapText="1"/>
    </xf>
    <xf numFmtId="164" fontId="13" fillId="19" borderId="14" xfId="0" applyNumberFormat="1" applyFont="1" applyFill="1" applyBorder="1" applyAlignment="1">
      <alignment vertical="center" wrapText="1"/>
    </xf>
    <xf numFmtId="2" fontId="1" fillId="17" borderId="4" xfId="0" applyNumberFormat="1" applyFont="1" applyFill="1" applyBorder="1" applyAlignment="1">
      <alignment horizontal="right" vertical="center"/>
    </xf>
    <xf numFmtId="9" fontId="1" fillId="17" borderId="4" xfId="1" applyFont="1" applyFill="1" applyBorder="1" applyAlignment="1">
      <alignment horizontal="right" vertical="center"/>
    </xf>
    <xf numFmtId="9" fontId="1" fillId="18" borderId="4" xfId="0" applyNumberFormat="1" applyFont="1" applyFill="1" applyBorder="1" applyAlignment="1">
      <alignment horizontal="right" vertical="center"/>
    </xf>
    <xf numFmtId="165" fontId="1" fillId="17" borderId="4" xfId="0" applyNumberFormat="1" applyFont="1" applyFill="1" applyBorder="1" applyAlignment="1">
      <alignment horizontal="right" vertical="center"/>
    </xf>
    <xf numFmtId="0" fontId="1" fillId="4" borderId="4" xfId="0" applyFont="1" applyFill="1" applyBorder="1" applyAlignment="1">
      <alignment horizontal="center" vertical="center" wrapText="1"/>
    </xf>
    <xf numFmtId="0" fontId="2" fillId="0" borderId="7" xfId="0" applyFont="1" applyBorder="1" applyAlignment="1">
      <alignment vertical="center" wrapText="1"/>
    </xf>
    <xf numFmtId="0" fontId="2" fillId="0" borderId="5" xfId="0" applyFont="1" applyBorder="1" applyAlignment="1">
      <alignment vertical="center" wrapText="1"/>
    </xf>
    <xf numFmtId="0" fontId="6" fillId="0" borderId="8" xfId="0" applyFont="1" applyBorder="1" applyAlignment="1">
      <alignment horizontal="center" vertical="center" wrapText="1"/>
    </xf>
    <xf numFmtId="0" fontId="6" fillId="0" borderId="11" xfId="0" applyFont="1" applyBorder="1"/>
    <xf numFmtId="0" fontId="4" fillId="9" borderId="4" xfId="0" applyFont="1" applyFill="1" applyBorder="1" applyAlignment="1">
      <alignment horizontal="center" vertical="center" wrapText="1"/>
    </xf>
    <xf numFmtId="0" fontId="2" fillId="0" borderId="5" xfId="0" applyFont="1" applyBorder="1" applyAlignment="1">
      <alignment vertical="center"/>
    </xf>
    <xf numFmtId="0" fontId="6" fillId="0" borderId="4" xfId="0" applyFont="1" applyBorder="1" applyAlignment="1">
      <alignment vertical="center" wrapText="1"/>
    </xf>
    <xf numFmtId="0" fontId="6" fillId="0" borderId="7" xfId="0" applyFont="1" applyBorder="1"/>
    <xf numFmtId="0" fontId="6" fillId="0" borderId="5" xfId="0" applyFont="1" applyBorder="1"/>
    <xf numFmtId="0" fontId="6" fillId="0" borderId="13" xfId="0" applyFont="1" applyBorder="1" applyAlignment="1">
      <alignment horizontal="center" vertical="center" wrapText="1"/>
    </xf>
    <xf numFmtId="0" fontId="6" fillId="0" borderId="12" xfId="0" applyFont="1" applyBorder="1"/>
    <xf numFmtId="0" fontId="4" fillId="3" borderId="4" xfId="0" applyFont="1" applyFill="1" applyBorder="1" applyAlignment="1">
      <alignment horizontal="center" vertical="center" wrapText="1"/>
    </xf>
    <xf numFmtId="0" fontId="2" fillId="0" borderId="7" xfId="0" applyFont="1" applyBorder="1" applyAlignment="1">
      <alignment vertical="center"/>
    </xf>
    <xf numFmtId="0" fontId="1" fillId="0" borderId="4" xfId="0" applyFont="1" applyBorder="1" applyAlignment="1">
      <alignment horizontal="left" vertical="center" wrapText="1"/>
    </xf>
    <xf numFmtId="0" fontId="6" fillId="0" borderId="15" xfId="0" applyFont="1" applyFill="1" applyBorder="1" applyAlignment="1">
      <alignment horizontal="center" vertical="center" wrapText="1"/>
    </xf>
    <xf numFmtId="0" fontId="6" fillId="0" borderId="12" xfId="0" applyFont="1" applyFill="1" applyBorder="1"/>
    <xf numFmtId="0" fontId="6" fillId="0" borderId="34" xfId="0" applyFont="1" applyFill="1" applyBorder="1" applyAlignment="1">
      <alignment horizontal="center" vertical="center" wrapText="1"/>
    </xf>
    <xf numFmtId="0" fontId="6" fillId="0" borderId="34" xfId="0" applyFont="1" applyBorder="1" applyAlignment="1">
      <alignment horizontal="center" vertical="center" wrapText="1"/>
    </xf>
    <xf numFmtId="0" fontId="6" fillId="0" borderId="37" xfId="0" applyFont="1" applyFill="1" applyBorder="1" applyAlignment="1">
      <alignment horizontal="center" vertical="center" wrapText="1"/>
    </xf>
    <xf numFmtId="0" fontId="1" fillId="0" borderId="15" xfId="0" applyFont="1" applyFill="1" applyBorder="1" applyAlignment="1">
      <alignment horizontal="left" vertical="center" wrapText="1"/>
    </xf>
    <xf numFmtId="0" fontId="6" fillId="0" borderId="12" xfId="0" applyFont="1" applyFill="1" applyBorder="1" applyAlignment="1">
      <alignment horizontal="left"/>
    </xf>
    <xf numFmtId="0" fontId="6" fillId="0" borderId="15"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6" fillId="0" borderId="12" xfId="0" applyFont="1" applyBorder="1" applyAlignment="1">
      <alignment horizontal="left"/>
    </xf>
    <xf numFmtId="0" fontId="1" fillId="4" borderId="13" xfId="0" applyFont="1" applyFill="1" applyBorder="1" applyAlignment="1">
      <alignment horizontal="left" vertical="center" wrapText="1"/>
    </xf>
    <xf numFmtId="0" fontId="6" fillId="0" borderId="6" xfId="0" applyFont="1" applyBorder="1" applyAlignment="1">
      <alignment horizontal="center" vertical="center" wrapText="1"/>
    </xf>
    <xf numFmtId="0" fontId="6" fillId="0" borderId="9" xfId="0" applyFont="1" applyBorder="1"/>
    <xf numFmtId="0" fontId="1" fillId="0" borderId="1" xfId="0" applyFont="1" applyBorder="1" applyAlignment="1">
      <alignment horizontal="left" vertical="center" wrapText="1"/>
    </xf>
    <xf numFmtId="0" fontId="6" fillId="0" borderId="6" xfId="0" applyFont="1" applyBorder="1" applyAlignment="1">
      <alignment horizontal="left"/>
    </xf>
    <xf numFmtId="0" fontId="1" fillId="0" borderId="34" xfId="0" applyFont="1" applyBorder="1" applyAlignment="1">
      <alignment horizontal="left" vertical="center" wrapText="1"/>
    </xf>
    <xf numFmtId="0" fontId="6" fillId="0" borderId="34" xfId="0" applyFont="1" applyBorder="1" applyAlignment="1">
      <alignment horizontal="left"/>
    </xf>
    <xf numFmtId="0" fontId="6" fillId="0" borderId="34" xfId="0" applyFont="1" applyBorder="1" applyAlignment="1">
      <alignment horizontal="center" vertical="center"/>
    </xf>
    <xf numFmtId="0" fontId="6" fillId="0" borderId="34" xfId="0" applyFont="1" applyBorder="1"/>
    <xf numFmtId="0" fontId="1" fillId="0" borderId="13" xfId="0" applyFont="1" applyBorder="1" applyAlignment="1">
      <alignment horizontal="left" vertical="center" wrapText="1"/>
    </xf>
    <xf numFmtId="0" fontId="6" fillId="0" borderId="15" xfId="0" applyFont="1" applyBorder="1" applyAlignment="1">
      <alignment horizontal="left"/>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15" xfId="0" applyFont="1" applyBorder="1"/>
    <xf numFmtId="0" fontId="6" fillId="15" borderId="13" xfId="0" applyFont="1" applyFill="1" applyBorder="1" applyAlignment="1">
      <alignment horizontal="center" vertical="center" wrapText="1"/>
    </xf>
    <xf numFmtId="0" fontId="6" fillId="16" borderId="15" xfId="0" applyFont="1" applyFill="1" applyBorder="1"/>
    <xf numFmtId="0" fontId="6" fillId="0" borderId="34" xfId="0" applyFont="1" applyBorder="1" applyAlignment="1">
      <alignment vertical="center" wrapText="1"/>
    </xf>
    <xf numFmtId="0" fontId="3" fillId="2" borderId="4" xfId="0" applyFont="1" applyFill="1" applyBorder="1" applyAlignment="1">
      <alignment horizontal="center"/>
    </xf>
    <xf numFmtId="0" fontId="6" fillId="0" borderId="13" xfId="0" applyFont="1" applyFill="1" applyBorder="1" applyAlignment="1">
      <alignment horizontal="center" vertical="center" wrapText="1"/>
    </xf>
    <xf numFmtId="0" fontId="6" fillId="0" borderId="34" xfId="0" applyFont="1" applyFill="1" applyBorder="1"/>
    <xf numFmtId="0" fontId="3" fillId="2" borderId="4" xfId="0" applyFont="1" applyFill="1" applyBorder="1" applyAlignment="1">
      <alignment horizontal="center" vertical="center" wrapText="1"/>
    </xf>
    <xf numFmtId="0" fontId="1" fillId="4" borderId="4" xfId="0" applyFont="1" applyFill="1" applyBorder="1" applyAlignment="1">
      <alignment horizontal="left" vertical="center" wrapText="1"/>
    </xf>
    <xf numFmtId="0" fontId="6" fillId="15" borderId="34" xfId="0" applyFont="1" applyFill="1" applyBorder="1" applyAlignment="1">
      <alignment horizontal="center" vertical="center" wrapText="1"/>
    </xf>
    <xf numFmtId="0" fontId="6" fillId="16" borderId="34" xfId="0" applyFont="1" applyFill="1" applyBorder="1"/>
    <xf numFmtId="0" fontId="6" fillId="0" borderId="15" xfId="0" applyFont="1" applyFill="1" applyBorder="1"/>
    <xf numFmtId="0" fontId="1" fillId="0" borderId="4" xfId="0" applyFont="1" applyBorder="1" applyAlignment="1">
      <alignment horizontal="center" vertical="center" wrapText="1"/>
    </xf>
    <xf numFmtId="0" fontId="6" fillId="0" borderId="1" xfId="0" applyFont="1" applyBorder="1" applyAlignment="1">
      <alignment vertical="center" wrapText="1"/>
    </xf>
    <xf numFmtId="0" fontId="6" fillId="0" borderId="17" xfId="0" applyFont="1" applyBorder="1"/>
    <xf numFmtId="0" fontId="6" fillId="0" borderId="2" xfId="0" applyFont="1" applyBorder="1"/>
    <xf numFmtId="0" fontId="3" fillId="2" borderId="4" xfId="0" applyFont="1" applyFill="1" applyBorder="1" applyAlignment="1">
      <alignment horizontal="center" vertical="center"/>
    </xf>
    <xf numFmtId="0" fontId="5" fillId="0" borderId="4" xfId="0" applyFont="1" applyBorder="1" applyAlignment="1">
      <alignment horizontal="center" vertical="center" wrapText="1"/>
    </xf>
    <xf numFmtId="0" fontId="6" fillId="0" borderId="9" xfId="0" applyFont="1" applyBorder="1" applyAlignment="1">
      <alignment vertical="center" wrapText="1"/>
    </xf>
    <xf numFmtId="0" fontId="6" fillId="0" borderId="10" xfId="0" applyFont="1" applyBorder="1"/>
    <xf numFmtId="0" fontId="6" fillId="0" borderId="34" xfId="0" applyFont="1" applyBorder="1" applyAlignment="1">
      <alignment horizontal="left" vertical="center" wrapText="1"/>
    </xf>
    <xf numFmtId="0" fontId="3" fillId="0" borderId="1" xfId="0" applyFont="1" applyBorder="1" applyAlignment="1">
      <alignment horizontal="center" vertical="center"/>
    </xf>
    <xf numFmtId="0" fontId="6" fillId="0" borderId="3" xfId="0" applyFont="1" applyBorder="1"/>
    <xf numFmtId="0" fontId="1" fillId="0" borderId="4" xfId="0" applyFont="1" applyBorder="1" applyAlignment="1">
      <alignment horizontal="center"/>
    </xf>
    <xf numFmtId="0" fontId="4" fillId="2" borderId="4" xfId="0" applyFont="1" applyFill="1" applyBorder="1" applyAlignment="1">
      <alignment horizontal="center" vertical="center" wrapText="1"/>
    </xf>
    <xf numFmtId="0" fontId="1" fillId="0" borderId="1" xfId="0" applyFont="1" applyBorder="1" applyAlignment="1">
      <alignment horizontal="center"/>
    </xf>
    <xf numFmtId="0" fontId="6" fillId="0" borderId="6" xfId="0" applyFont="1" applyBorder="1"/>
    <xf numFmtId="0" fontId="6" fillId="0" borderId="8" xfId="0" applyFont="1" applyBorder="1"/>
    <xf numFmtId="0" fontId="1" fillId="0" borderId="4" xfId="0" applyFont="1" applyBorder="1" applyAlignment="1">
      <alignment horizontal="left" vertical="center"/>
    </xf>
    <xf numFmtId="0" fontId="1" fillId="0" borderId="13" xfId="0" applyFont="1" applyFill="1" applyBorder="1" applyAlignment="1">
      <alignment vertical="center"/>
    </xf>
    <xf numFmtId="0" fontId="6" fillId="0" borderId="12" xfId="0" applyFont="1" applyFill="1" applyBorder="1" applyAlignment="1"/>
    <xf numFmtId="0" fontId="6" fillId="0" borderId="15" xfId="0" applyFont="1" applyFill="1" applyBorder="1" applyAlignment="1"/>
    <xf numFmtId="0" fontId="3" fillId="7" borderId="9" xfId="0" applyFont="1" applyFill="1" applyBorder="1" applyAlignment="1">
      <alignment horizontal="center" vertical="center" wrapText="1"/>
    </xf>
    <xf numFmtId="0" fontId="2" fillId="0" borderId="11" xfId="0" applyFont="1" applyBorder="1"/>
    <xf numFmtId="0" fontId="4" fillId="3" borderId="4" xfId="0" applyFont="1" applyFill="1" applyBorder="1" applyAlignment="1">
      <alignment horizontal="center"/>
    </xf>
    <xf numFmtId="0" fontId="2" fillId="0" borderId="7" xfId="0" applyFont="1" applyBorder="1"/>
    <xf numFmtId="0" fontId="2" fillId="0" borderId="5" xfId="0" applyFont="1" applyBorder="1"/>
    <xf numFmtId="0" fontId="2" fillId="0" borderId="3" xfId="0" applyFont="1" applyBorder="1"/>
    <xf numFmtId="0" fontId="2" fillId="0" borderId="2" xfId="0" applyFont="1" applyBorder="1"/>
    <xf numFmtId="0" fontId="2" fillId="0" borderId="9" xfId="0" applyFont="1" applyBorder="1"/>
    <xf numFmtId="0" fontId="2" fillId="0" borderId="10" xfId="0" applyFont="1" applyBorder="1"/>
    <xf numFmtId="0" fontId="2" fillId="0" borderId="6" xfId="0" applyFont="1" applyBorder="1"/>
    <xf numFmtId="0" fontId="0" fillId="0" borderId="0" xfId="0" applyFont="1" applyAlignment="1"/>
    <xf numFmtId="0" fontId="2" fillId="0" borderId="8" xfId="0" applyFont="1" applyBorder="1"/>
    <xf numFmtId="0" fontId="1" fillId="0" borderId="34" xfId="0" applyFont="1" applyFill="1" applyBorder="1" applyAlignment="1">
      <alignment vertical="center" wrapText="1"/>
    </xf>
    <xf numFmtId="0" fontId="2" fillId="0" borderId="34" xfId="0" applyFont="1" applyFill="1" applyBorder="1" applyAlignment="1"/>
    <xf numFmtId="0" fontId="2" fillId="0" borderId="12" xfId="0" applyFont="1" applyFill="1" applyBorder="1" applyAlignment="1"/>
    <xf numFmtId="0" fontId="2" fillId="4" borderId="4" xfId="0" applyFont="1" applyFill="1" applyBorder="1" applyAlignment="1"/>
    <xf numFmtId="0" fontId="1" fillId="4" borderId="4" xfId="0" applyFont="1" applyFill="1" applyBorder="1" applyAlignment="1">
      <alignment horizontal="left" vertical="center"/>
    </xf>
    <xf numFmtId="0" fontId="2" fillId="0" borderId="4" xfId="0" applyFont="1" applyBorder="1" applyAlignment="1"/>
    <xf numFmtId="0" fontId="4" fillId="3" borderId="7"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1" fillId="0" borderId="13" xfId="0" applyFont="1" applyFill="1" applyBorder="1" applyAlignment="1">
      <alignment vertical="center" wrapText="1"/>
    </xf>
    <xf numFmtId="0" fontId="2" fillId="0" borderId="15" xfId="0" applyFont="1" applyFill="1" applyBorder="1" applyAlignment="1"/>
    <xf numFmtId="0" fontId="1" fillId="20" borderId="4" xfId="0" applyFont="1" applyFill="1" applyBorder="1" applyAlignment="1">
      <alignment horizontal="left" vertical="center" wrapText="1"/>
    </xf>
    <xf numFmtId="0" fontId="6" fillId="0" borderId="7" xfId="0" applyFont="1" applyBorder="1" applyAlignment="1">
      <alignment wrapText="1"/>
    </xf>
    <xf numFmtId="0" fontId="6" fillId="0" borderId="5" xfId="0" applyFont="1" applyBorder="1" applyAlignment="1">
      <alignment wrapText="1"/>
    </xf>
    <xf numFmtId="0" fontId="6" fillId="0" borderId="4" xfId="0" applyFont="1" applyBorder="1" applyAlignment="1">
      <alignment horizontal="left" vertical="center" wrapText="1"/>
    </xf>
    <xf numFmtId="0" fontId="6" fillId="0" borderId="7" xfId="0" applyFont="1" applyBorder="1" applyAlignment="1">
      <alignment horizontal="left" wrapText="1"/>
    </xf>
    <xf numFmtId="0" fontId="6" fillId="0" borderId="5" xfId="0" applyFont="1" applyBorder="1" applyAlignment="1">
      <alignment horizontal="left" wrapText="1"/>
    </xf>
    <xf numFmtId="0" fontId="3" fillId="10" borderId="4" xfId="0" applyFont="1" applyFill="1" applyBorder="1" applyAlignment="1">
      <alignment horizontal="center" wrapText="1"/>
    </xf>
    <xf numFmtId="0" fontId="3" fillId="10" borderId="7" xfId="0" applyFont="1" applyFill="1" applyBorder="1" applyAlignment="1">
      <alignment horizontal="center" wrapText="1"/>
    </xf>
    <xf numFmtId="0" fontId="3" fillId="10" borderId="5" xfId="0" applyFont="1" applyFill="1" applyBorder="1" applyAlignment="1">
      <alignment horizontal="center" wrapText="1"/>
    </xf>
    <xf numFmtId="0" fontId="3" fillId="5" borderId="4"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5" xfId="0" applyFont="1" applyFill="1" applyBorder="1" applyAlignment="1">
      <alignment horizontal="center" vertical="center"/>
    </xf>
    <xf numFmtId="0" fontId="6" fillId="8" borderId="4" xfId="0" applyFont="1" applyFill="1" applyBorder="1" applyAlignment="1">
      <alignment horizontal="center" vertical="center"/>
    </xf>
    <xf numFmtId="0" fontId="6" fillId="8" borderId="5" xfId="0" applyFont="1" applyFill="1" applyBorder="1" applyAlignment="1">
      <alignment horizontal="center" vertical="center"/>
    </xf>
    <xf numFmtId="0" fontId="3" fillId="14"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6" fillId="0" borderId="4" xfId="0" applyFont="1" applyBorder="1" applyAlignment="1">
      <alignment vertical="center"/>
    </xf>
    <xf numFmtId="0" fontId="6" fillId="0" borderId="4" xfId="0" applyFont="1" applyBorder="1" applyAlignment="1">
      <alignment horizontal="left"/>
    </xf>
    <xf numFmtId="0" fontId="6" fillId="0" borderId="1" xfId="0" applyFont="1" applyBorder="1" applyAlignment="1">
      <alignment horizontal="left" vertical="center" wrapText="1"/>
    </xf>
    <xf numFmtId="0" fontId="6" fillId="0" borderId="17" xfId="0" applyFont="1" applyBorder="1" applyAlignment="1">
      <alignment horizontal="left" vertical="center" wrapText="1"/>
    </xf>
    <xf numFmtId="0" fontId="6" fillId="0" borderId="2" xfId="0" applyFont="1" applyBorder="1" applyAlignment="1">
      <alignment horizontal="left" vertical="center" wrapText="1"/>
    </xf>
    <xf numFmtId="2" fontId="4" fillId="5" borderId="4" xfId="0" applyNumberFormat="1" applyFont="1" applyFill="1" applyBorder="1" applyAlignment="1">
      <alignment horizontal="center"/>
    </xf>
    <xf numFmtId="2" fontId="4" fillId="5" borderId="7" xfId="0" applyNumberFormat="1" applyFont="1" applyFill="1" applyBorder="1" applyAlignment="1">
      <alignment horizontal="center"/>
    </xf>
    <xf numFmtId="2" fontId="4" fillId="5" borderId="5" xfId="0" applyNumberFormat="1" applyFont="1" applyFill="1" applyBorder="1" applyAlignment="1">
      <alignment horizontal="center"/>
    </xf>
    <xf numFmtId="2" fontId="3" fillId="10" borderId="4" xfId="0" applyNumberFormat="1" applyFont="1" applyFill="1" applyBorder="1" applyAlignment="1">
      <alignment horizontal="center" wrapText="1"/>
    </xf>
    <xf numFmtId="2" fontId="3" fillId="10" borderId="7" xfId="0" applyNumberFormat="1" applyFont="1" applyFill="1" applyBorder="1" applyAlignment="1">
      <alignment horizontal="center" wrapText="1"/>
    </xf>
    <xf numFmtId="2" fontId="3" fillId="10" borderId="5" xfId="0" applyNumberFormat="1" applyFont="1" applyFill="1" applyBorder="1" applyAlignment="1">
      <alignment horizontal="center" wrapText="1"/>
    </xf>
    <xf numFmtId="0" fontId="6" fillId="4" borderId="4" xfId="0" applyFont="1" applyFill="1" applyBorder="1" applyAlignment="1">
      <alignment vertical="center"/>
    </xf>
    <xf numFmtId="0" fontId="14" fillId="0" borderId="0" xfId="0" applyFont="1" applyAlignment="1">
      <alignment wrapText="1"/>
    </xf>
    <xf numFmtId="0" fontId="1" fillId="0" borderId="4"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center" vertical="center" wrapText="1"/>
    </xf>
    <xf numFmtId="0" fontId="0" fillId="0" borderId="34" xfId="0" applyFont="1" applyBorder="1" applyAlignment="1"/>
    <xf numFmtId="0" fontId="1" fillId="0" borderId="5" xfId="0" applyFont="1" applyBorder="1" applyAlignment="1">
      <alignment horizontal="center" vertical="center"/>
    </xf>
    <xf numFmtId="0" fontId="10" fillId="0" borderId="0" xfId="0" applyFont="1" applyAlignment="1">
      <alignment wrapText="1"/>
    </xf>
    <xf numFmtId="0" fontId="1" fillId="0" borderId="34" xfId="0" applyFont="1" applyBorder="1" applyAlignment="1">
      <alignment horizontal="center" vertical="center"/>
    </xf>
    <xf numFmtId="0" fontId="1" fillId="0" borderId="34" xfId="0" applyFont="1" applyBorder="1" applyAlignment="1">
      <alignment horizontal="center" vertical="center" wrapText="1"/>
    </xf>
    <xf numFmtId="0" fontId="10" fillId="0" borderId="34" xfId="0" applyFont="1" applyBorder="1" applyAlignment="1">
      <alignment horizontal="center" vertical="center" wrapText="1"/>
    </xf>
    <xf numFmtId="0" fontId="1" fillId="21" borderId="14" xfId="0" applyFont="1" applyFill="1" applyBorder="1" applyAlignment="1">
      <alignment horizontal="center" vertical="center"/>
    </xf>
    <xf numFmtId="0" fontId="1" fillId="21" borderId="4" xfId="0" applyFont="1" applyFill="1" applyBorder="1" applyAlignment="1">
      <alignment horizontal="center" vertical="center"/>
    </xf>
    <xf numFmtId="0" fontId="1" fillId="21" borderId="34" xfId="0" applyFont="1" applyFill="1" applyBorder="1" applyAlignment="1">
      <alignment horizontal="center" vertical="center"/>
    </xf>
    <xf numFmtId="0" fontId="1" fillId="21" borderId="12" xfId="0" applyFont="1" applyFill="1" applyBorder="1" applyAlignment="1">
      <alignment horizontal="center" vertical="center"/>
    </xf>
    <xf numFmtId="0" fontId="10" fillId="0" borderId="27" xfId="0" applyFont="1" applyBorder="1" applyAlignment="1"/>
    <xf numFmtId="0" fontId="10" fillId="0" borderId="0" xfId="0" applyFont="1" applyAlignment="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638175</xdr:colOff>
      <xdr:row>0</xdr:row>
      <xdr:rowOff>142875</xdr:rowOff>
    </xdr:from>
    <xdr:ext cx="65722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619125</xdr:colOff>
      <xdr:row>0</xdr:row>
      <xdr:rowOff>0</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628650</xdr:colOff>
      <xdr:row>0</xdr:row>
      <xdr:rowOff>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C2F4"/>
    <outlinePr summaryBelow="0" summaryRight="0"/>
    <pageSetUpPr fitToPage="1"/>
  </sheetPr>
  <dimension ref="A1:K31"/>
  <sheetViews>
    <sheetView showGridLines="0" topLeftCell="A7" zoomScale="70" zoomScaleNormal="70" workbookViewId="0">
      <selection activeCell="M31" sqref="M31"/>
    </sheetView>
  </sheetViews>
  <sheetFormatPr baseColWidth="10" defaultColWidth="14.42578125" defaultRowHeight="15" customHeight="1" x14ac:dyDescent="0.3"/>
  <cols>
    <col min="1" max="1" width="18.85546875" style="55" customWidth="1"/>
    <col min="2" max="2" width="15.5703125" style="55" customWidth="1"/>
    <col min="3" max="3" width="38" style="55" customWidth="1"/>
    <col min="4" max="4" width="5.140625" style="55" customWidth="1"/>
    <col min="5" max="5" width="22.85546875" style="55" customWidth="1"/>
    <col min="6" max="8" width="11.28515625" style="55" customWidth="1"/>
    <col min="9" max="9" width="20.85546875" style="55" customWidth="1"/>
    <col min="10" max="10" width="11.28515625" style="55" customWidth="1"/>
    <col min="11" max="11" width="11.85546875" style="55" customWidth="1"/>
    <col min="12" max="16384" width="14.42578125" style="55"/>
  </cols>
  <sheetData>
    <row r="1" spans="1:11" ht="18.75" customHeight="1" x14ac:dyDescent="0.3">
      <c r="A1" s="154"/>
      <c r="B1" s="144"/>
      <c r="C1" s="150" t="s">
        <v>0</v>
      </c>
      <c r="D1" s="151"/>
      <c r="E1" s="151"/>
      <c r="F1" s="151"/>
      <c r="G1" s="151"/>
      <c r="H1" s="151"/>
      <c r="I1" s="144"/>
      <c r="J1" s="157" t="s">
        <v>1</v>
      </c>
      <c r="K1" s="100"/>
    </row>
    <row r="2" spans="1:11" ht="18.75" customHeight="1" x14ac:dyDescent="0.3">
      <c r="A2" s="155"/>
      <c r="B2" s="156"/>
      <c r="C2" s="118"/>
      <c r="D2" s="148"/>
      <c r="E2" s="148"/>
      <c r="F2" s="148"/>
      <c r="G2" s="148"/>
      <c r="H2" s="148"/>
      <c r="I2" s="95"/>
      <c r="J2" s="157" t="s">
        <v>247</v>
      </c>
      <c r="K2" s="100"/>
    </row>
    <row r="3" spans="1:11" ht="18.75" customHeight="1" x14ac:dyDescent="0.3">
      <c r="A3" s="155"/>
      <c r="B3" s="156"/>
      <c r="C3" s="150" t="s">
        <v>2</v>
      </c>
      <c r="D3" s="151"/>
      <c r="E3" s="151"/>
      <c r="F3" s="151"/>
      <c r="G3" s="151"/>
      <c r="H3" s="151"/>
      <c r="I3" s="144"/>
      <c r="J3" s="157" t="s">
        <v>248</v>
      </c>
      <c r="K3" s="100"/>
    </row>
    <row r="4" spans="1:11" ht="18.75" customHeight="1" x14ac:dyDescent="0.3">
      <c r="A4" s="118"/>
      <c r="B4" s="95"/>
      <c r="C4" s="118"/>
      <c r="D4" s="148"/>
      <c r="E4" s="148"/>
      <c r="F4" s="148"/>
      <c r="G4" s="148"/>
      <c r="H4" s="148"/>
      <c r="I4" s="95"/>
      <c r="J4" s="157" t="s">
        <v>3</v>
      </c>
      <c r="K4" s="100"/>
    </row>
    <row r="5" spans="1:11" ht="7.5" customHeight="1" x14ac:dyDescent="0.3">
      <c r="A5" s="152"/>
      <c r="B5" s="99"/>
      <c r="C5" s="99"/>
      <c r="D5" s="99"/>
      <c r="E5" s="99"/>
      <c r="F5" s="99"/>
      <c r="G5" s="99"/>
      <c r="H5" s="99"/>
      <c r="I5" s="99"/>
      <c r="J5" s="99"/>
      <c r="K5" s="100"/>
    </row>
    <row r="6" spans="1:11" ht="21" customHeight="1" x14ac:dyDescent="0.3">
      <c r="A6" s="153" t="s">
        <v>4</v>
      </c>
      <c r="B6" s="104"/>
      <c r="C6" s="104"/>
      <c r="D6" s="104"/>
      <c r="E6" s="104"/>
      <c r="F6" s="104"/>
      <c r="G6" s="104"/>
      <c r="H6" s="104"/>
      <c r="I6" s="104"/>
      <c r="J6" s="104"/>
      <c r="K6" s="97"/>
    </row>
    <row r="7" spans="1:11" ht="23.25" customHeight="1" x14ac:dyDescent="0.3">
      <c r="A7" s="153" t="s">
        <v>5</v>
      </c>
      <c r="B7" s="93"/>
      <c r="C7" s="105" t="s">
        <v>208</v>
      </c>
      <c r="D7" s="92"/>
      <c r="E7" s="92"/>
      <c r="F7" s="92" t="s">
        <v>6</v>
      </c>
      <c r="G7" s="92"/>
      <c r="H7" s="92" t="s">
        <v>7</v>
      </c>
      <c r="I7" s="92"/>
      <c r="J7" s="92"/>
      <c r="K7" s="92"/>
    </row>
    <row r="8" spans="1:11" ht="24.75" customHeight="1" x14ac:dyDescent="0.3">
      <c r="A8" s="136" t="s">
        <v>8</v>
      </c>
      <c r="B8" s="93"/>
      <c r="C8" s="105" t="s">
        <v>10</v>
      </c>
      <c r="D8" s="92"/>
      <c r="E8" s="92"/>
      <c r="F8" s="92"/>
      <c r="G8" s="92"/>
      <c r="H8" s="92"/>
      <c r="I8" s="92"/>
      <c r="J8" s="92"/>
      <c r="K8" s="93"/>
    </row>
    <row r="9" spans="1:11" ht="21.75" customHeight="1" x14ac:dyDescent="0.3">
      <c r="A9" s="136" t="s">
        <v>12</v>
      </c>
      <c r="B9" s="93"/>
      <c r="C9" s="137" t="s">
        <v>13</v>
      </c>
      <c r="D9" s="92"/>
      <c r="E9" s="92"/>
      <c r="F9" s="92"/>
      <c r="G9" s="92"/>
      <c r="H9" s="92"/>
      <c r="I9" s="92"/>
      <c r="J9" s="92"/>
      <c r="K9" s="93"/>
    </row>
    <row r="10" spans="1:11" ht="39" customHeight="1" x14ac:dyDescent="0.3">
      <c r="A10" s="136" t="s">
        <v>16</v>
      </c>
      <c r="B10" s="93"/>
      <c r="C10" s="137" t="s">
        <v>17</v>
      </c>
      <c r="D10" s="92"/>
      <c r="E10" s="92"/>
      <c r="F10" s="92"/>
      <c r="G10" s="92"/>
      <c r="H10" s="92"/>
      <c r="I10" s="92"/>
      <c r="J10" s="92"/>
      <c r="K10" s="93"/>
    </row>
    <row r="11" spans="1:11" ht="6.75" customHeight="1" x14ac:dyDescent="0.3">
      <c r="A11" s="141"/>
      <c r="B11" s="92"/>
      <c r="C11" s="92"/>
      <c r="D11" s="92"/>
      <c r="E11" s="92"/>
      <c r="F11" s="92"/>
      <c r="G11" s="92"/>
      <c r="H11" s="92"/>
      <c r="I11" s="92"/>
      <c r="J11" s="92"/>
      <c r="K11" s="93"/>
    </row>
    <row r="12" spans="1:11" ht="32.25" customHeight="1" x14ac:dyDescent="0.3">
      <c r="A12" s="136" t="s">
        <v>20</v>
      </c>
      <c r="B12" s="92"/>
      <c r="C12" s="137" t="s">
        <v>21</v>
      </c>
      <c r="D12" s="92"/>
      <c r="E12" s="93"/>
      <c r="F12" s="136" t="s">
        <v>23</v>
      </c>
      <c r="G12" s="92"/>
      <c r="H12" s="91" t="s">
        <v>24</v>
      </c>
      <c r="I12" s="92"/>
      <c r="J12" s="92"/>
      <c r="K12" s="93"/>
    </row>
    <row r="13" spans="1:11" ht="16.5" customHeight="1" x14ac:dyDescent="0.3">
      <c r="A13" s="146"/>
      <c r="B13" s="99"/>
      <c r="C13" s="99"/>
      <c r="D13" s="99"/>
      <c r="E13" s="99"/>
      <c r="F13" s="99"/>
      <c r="G13" s="99"/>
      <c r="H13" s="99"/>
      <c r="I13" s="99"/>
      <c r="J13" s="99"/>
      <c r="K13" s="100"/>
    </row>
    <row r="14" spans="1:11" ht="21" customHeight="1" x14ac:dyDescent="0.3">
      <c r="A14" s="145" t="s">
        <v>40</v>
      </c>
      <c r="B14" s="104"/>
      <c r="C14" s="104"/>
      <c r="D14" s="104"/>
      <c r="E14" s="104"/>
      <c r="F14" s="104"/>
      <c r="G14" s="104"/>
      <c r="H14" s="104"/>
      <c r="I14" s="104"/>
      <c r="J14" s="104"/>
      <c r="K14" s="97"/>
    </row>
    <row r="15" spans="1:11" ht="66" x14ac:dyDescent="0.3">
      <c r="A15" s="71" t="s">
        <v>41</v>
      </c>
      <c r="B15" s="71" t="s">
        <v>26</v>
      </c>
      <c r="C15" s="71" t="s">
        <v>40</v>
      </c>
      <c r="D15" s="103" t="s">
        <v>28</v>
      </c>
      <c r="E15" s="104"/>
      <c r="F15" s="104"/>
      <c r="G15" s="97"/>
      <c r="H15" s="5" t="s">
        <v>42</v>
      </c>
      <c r="I15" s="96" t="s">
        <v>43</v>
      </c>
      <c r="J15" s="97"/>
      <c r="K15" s="75" t="s">
        <v>44</v>
      </c>
    </row>
    <row r="16" spans="1:11" ht="39.75" customHeight="1" x14ac:dyDescent="0.3">
      <c r="A16" s="119" t="s">
        <v>216</v>
      </c>
      <c r="B16" s="121" t="s">
        <v>45</v>
      </c>
      <c r="C16" s="149" t="s">
        <v>212</v>
      </c>
      <c r="D16" s="61" t="s">
        <v>46</v>
      </c>
      <c r="E16" s="105" t="s">
        <v>200</v>
      </c>
      <c r="F16" s="99"/>
      <c r="G16" s="100"/>
      <c r="H16" s="62" t="s">
        <v>47</v>
      </c>
      <c r="I16" s="110" t="s">
        <v>214</v>
      </c>
      <c r="J16" s="108" t="s">
        <v>48</v>
      </c>
      <c r="K16" s="109" t="s">
        <v>49</v>
      </c>
    </row>
    <row r="17" spans="1:11" ht="38.25" customHeight="1" x14ac:dyDescent="0.3">
      <c r="A17" s="120"/>
      <c r="B17" s="121"/>
      <c r="C17" s="149"/>
      <c r="D17" s="61" t="s">
        <v>50</v>
      </c>
      <c r="E17" s="105" t="s">
        <v>201</v>
      </c>
      <c r="F17" s="99"/>
      <c r="G17" s="100"/>
      <c r="H17" s="62" t="s">
        <v>47</v>
      </c>
      <c r="I17" s="110"/>
      <c r="J17" s="108"/>
      <c r="K17" s="109"/>
    </row>
    <row r="18" spans="1:11" ht="38.25" customHeight="1" x14ac:dyDescent="0.3">
      <c r="A18" s="120"/>
      <c r="B18" s="121"/>
      <c r="C18" s="149"/>
      <c r="D18" s="61" t="s">
        <v>51</v>
      </c>
      <c r="E18" s="105" t="s">
        <v>52</v>
      </c>
      <c r="F18" s="99"/>
      <c r="G18" s="100"/>
      <c r="H18" s="62" t="s">
        <v>53</v>
      </c>
      <c r="I18" s="110"/>
      <c r="J18" s="108"/>
      <c r="K18" s="109"/>
    </row>
    <row r="19" spans="1:11" ht="30" customHeight="1" x14ac:dyDescent="0.3">
      <c r="A19" s="120"/>
      <c r="B19" s="111" t="s">
        <v>220</v>
      </c>
      <c r="C19" s="113" t="s">
        <v>54</v>
      </c>
      <c r="D19" s="60" t="s">
        <v>46</v>
      </c>
      <c r="E19" s="147" t="s">
        <v>203</v>
      </c>
      <c r="F19" s="148"/>
      <c r="G19" s="95"/>
      <c r="H19" s="60" t="s">
        <v>53</v>
      </c>
      <c r="I19" s="117" t="s">
        <v>231</v>
      </c>
      <c r="J19" s="108" t="s">
        <v>55</v>
      </c>
      <c r="K19" s="94" t="s">
        <v>56</v>
      </c>
    </row>
    <row r="20" spans="1:11" ht="33" customHeight="1" x14ac:dyDescent="0.3">
      <c r="A20" s="120"/>
      <c r="B20" s="112"/>
      <c r="C20" s="112"/>
      <c r="D20" s="9" t="s">
        <v>50</v>
      </c>
      <c r="E20" s="98" t="s">
        <v>215</v>
      </c>
      <c r="F20" s="99"/>
      <c r="G20" s="100"/>
      <c r="H20" s="9" t="s">
        <v>53</v>
      </c>
      <c r="I20" s="118"/>
      <c r="J20" s="135"/>
      <c r="K20" s="95"/>
    </row>
    <row r="21" spans="1:11" ht="54" customHeight="1" x14ac:dyDescent="0.3">
      <c r="A21" s="119" t="s">
        <v>217</v>
      </c>
      <c r="B21" s="116" t="s">
        <v>221</v>
      </c>
      <c r="C21" s="114" t="s">
        <v>57</v>
      </c>
      <c r="D21" s="9" t="s">
        <v>46</v>
      </c>
      <c r="E21" s="98" t="s">
        <v>206</v>
      </c>
      <c r="F21" s="99"/>
      <c r="G21" s="100"/>
      <c r="H21" s="9" t="s">
        <v>47</v>
      </c>
      <c r="I21" s="101" t="s">
        <v>58</v>
      </c>
      <c r="J21" s="106" t="s">
        <v>59</v>
      </c>
      <c r="K21" s="101" t="s">
        <v>56</v>
      </c>
    </row>
    <row r="22" spans="1:11" ht="35.25" customHeight="1" x14ac:dyDescent="0.3">
      <c r="A22" s="120"/>
      <c r="B22" s="115"/>
      <c r="C22" s="115"/>
      <c r="D22" s="9" t="s">
        <v>50</v>
      </c>
      <c r="E22" s="98" t="s">
        <v>207</v>
      </c>
      <c r="F22" s="99"/>
      <c r="G22" s="100"/>
      <c r="H22" s="9" t="s">
        <v>47</v>
      </c>
      <c r="I22" s="102"/>
      <c r="J22" s="107"/>
      <c r="K22" s="102"/>
    </row>
    <row r="23" spans="1:11" ht="57.75" customHeight="1" x14ac:dyDescent="0.3">
      <c r="A23" s="120"/>
      <c r="B23" s="116" t="s">
        <v>222</v>
      </c>
      <c r="C23" s="114" t="s">
        <v>202</v>
      </c>
      <c r="D23" s="9" t="s">
        <v>46</v>
      </c>
      <c r="E23" s="98" t="s">
        <v>205</v>
      </c>
      <c r="F23" s="99"/>
      <c r="G23" s="100"/>
      <c r="H23" s="9" t="s">
        <v>47</v>
      </c>
      <c r="I23" s="101" t="s">
        <v>60</v>
      </c>
      <c r="J23" s="134" t="s">
        <v>55</v>
      </c>
      <c r="K23" s="101" t="s">
        <v>56</v>
      </c>
    </row>
    <row r="24" spans="1:11" ht="36.75" customHeight="1" x14ac:dyDescent="0.3">
      <c r="A24" s="120"/>
      <c r="B24" s="115"/>
      <c r="C24" s="115"/>
      <c r="D24" s="9" t="s">
        <v>50</v>
      </c>
      <c r="E24" s="98" t="s">
        <v>61</v>
      </c>
      <c r="F24" s="99"/>
      <c r="G24" s="100"/>
      <c r="H24" s="9" t="s">
        <v>47</v>
      </c>
      <c r="I24" s="102"/>
      <c r="J24" s="107"/>
      <c r="K24" s="102"/>
    </row>
    <row r="25" spans="1:11" ht="36" customHeight="1" x14ac:dyDescent="0.3">
      <c r="A25" s="119" t="s">
        <v>218</v>
      </c>
      <c r="B25" s="125" t="s">
        <v>62</v>
      </c>
      <c r="C25" s="119" t="s">
        <v>211</v>
      </c>
      <c r="D25" s="9" t="s">
        <v>46</v>
      </c>
      <c r="E25" s="98" t="s">
        <v>249</v>
      </c>
      <c r="F25" s="99"/>
      <c r="G25" s="100"/>
      <c r="H25" s="9" t="s">
        <v>53</v>
      </c>
      <c r="I25" s="130" t="s">
        <v>251</v>
      </c>
      <c r="J25" s="134" t="s">
        <v>55</v>
      </c>
      <c r="K25" s="101" t="s">
        <v>56</v>
      </c>
    </row>
    <row r="26" spans="1:11" ht="48" customHeight="1" x14ac:dyDescent="0.3">
      <c r="A26" s="120"/>
      <c r="B26" s="126"/>
      <c r="C26" s="120"/>
      <c r="D26" s="57" t="s">
        <v>50</v>
      </c>
      <c r="E26" s="142" t="s">
        <v>250</v>
      </c>
      <c r="F26" s="143"/>
      <c r="G26" s="144"/>
      <c r="H26" s="57" t="s">
        <v>53</v>
      </c>
      <c r="I26" s="131"/>
      <c r="J26" s="140"/>
      <c r="K26" s="129"/>
    </row>
    <row r="27" spans="1:11" ht="54.75" customHeight="1" x14ac:dyDescent="0.3">
      <c r="A27" s="121" t="s">
        <v>219</v>
      </c>
      <c r="B27" s="121" t="s">
        <v>63</v>
      </c>
      <c r="C27" s="127" t="s">
        <v>209</v>
      </c>
      <c r="D27" s="59" t="s">
        <v>46</v>
      </c>
      <c r="E27" s="132" t="s">
        <v>199</v>
      </c>
      <c r="F27" s="124"/>
      <c r="G27" s="124"/>
      <c r="H27" s="58" t="s">
        <v>53</v>
      </c>
      <c r="I27" s="138" t="s">
        <v>223</v>
      </c>
      <c r="J27" s="108" t="s">
        <v>198</v>
      </c>
      <c r="K27" s="123" t="s">
        <v>49</v>
      </c>
    </row>
    <row r="28" spans="1:11" ht="48.75" customHeight="1" x14ac:dyDescent="0.3">
      <c r="A28" s="122"/>
      <c r="B28" s="122"/>
      <c r="C28" s="128"/>
      <c r="D28" s="59" t="s">
        <v>50</v>
      </c>
      <c r="E28" s="132" t="s">
        <v>204</v>
      </c>
      <c r="F28" s="124"/>
      <c r="G28" s="124"/>
      <c r="H28" s="58" t="s">
        <v>53</v>
      </c>
      <c r="I28" s="139"/>
      <c r="J28" s="135"/>
      <c r="K28" s="124"/>
    </row>
    <row r="29" spans="1:11" ht="15.75" customHeight="1" x14ac:dyDescent="0.3">
      <c r="A29" s="11"/>
      <c r="B29" s="11"/>
      <c r="C29" s="63"/>
      <c r="D29" s="12"/>
      <c r="E29" s="25"/>
      <c r="F29" s="25"/>
      <c r="G29" s="25"/>
      <c r="H29" s="14"/>
      <c r="I29" s="12"/>
      <c r="J29" s="12"/>
      <c r="K29" s="14"/>
    </row>
    <row r="30" spans="1:11" ht="17.25" customHeight="1" x14ac:dyDescent="0.3">
      <c r="A30" s="133" t="s">
        <v>66</v>
      </c>
      <c r="B30" s="99"/>
      <c r="C30" s="99"/>
      <c r="D30" s="99"/>
      <c r="E30" s="99"/>
      <c r="F30" s="99"/>
      <c r="G30" s="99"/>
      <c r="H30" s="99"/>
      <c r="I30" s="99"/>
      <c r="J30" s="99"/>
      <c r="K30" s="100"/>
    </row>
    <row r="31" spans="1:11" ht="69" customHeight="1" x14ac:dyDescent="0.3">
      <c r="A31" s="105" t="s">
        <v>210</v>
      </c>
      <c r="B31" s="99"/>
      <c r="C31" s="99"/>
      <c r="D31" s="99"/>
      <c r="E31" s="99"/>
      <c r="F31" s="99"/>
      <c r="G31" s="99"/>
      <c r="H31" s="99"/>
      <c r="I31" s="99"/>
      <c r="J31" s="99"/>
      <c r="K31" s="100"/>
    </row>
  </sheetData>
  <mergeCells count="75">
    <mergeCell ref="C8:K8"/>
    <mergeCell ref="A8:B8"/>
    <mergeCell ref="B16:B18"/>
    <mergeCell ref="C16:C18"/>
    <mergeCell ref="C1:I2"/>
    <mergeCell ref="A5:K5"/>
    <mergeCell ref="A6:K6"/>
    <mergeCell ref="A1:B4"/>
    <mergeCell ref="J1:K1"/>
    <mergeCell ref="J2:K2"/>
    <mergeCell ref="J3:K3"/>
    <mergeCell ref="J4:K4"/>
    <mergeCell ref="C3:I4"/>
    <mergeCell ref="A7:B7"/>
    <mergeCell ref="A10:B10"/>
    <mergeCell ref="C7:K7"/>
    <mergeCell ref="A9:B9"/>
    <mergeCell ref="C9:K9"/>
    <mergeCell ref="C10:K10"/>
    <mergeCell ref="I27:I28"/>
    <mergeCell ref="J25:J26"/>
    <mergeCell ref="A11:K11"/>
    <mergeCell ref="E26:G26"/>
    <mergeCell ref="A14:K14"/>
    <mergeCell ref="A13:K13"/>
    <mergeCell ref="F12:G12"/>
    <mergeCell ref="C12:E12"/>
    <mergeCell ref="A12:B12"/>
    <mergeCell ref="E19:G19"/>
    <mergeCell ref="J19:J20"/>
    <mergeCell ref="A16:A20"/>
    <mergeCell ref="A30:K30"/>
    <mergeCell ref="B23:B24"/>
    <mergeCell ref="I23:I24"/>
    <mergeCell ref="J23:J24"/>
    <mergeCell ref="K23:K24"/>
    <mergeCell ref="E23:G23"/>
    <mergeCell ref="E24:G24"/>
    <mergeCell ref="E28:G28"/>
    <mergeCell ref="J27:J28"/>
    <mergeCell ref="K21:K22"/>
    <mergeCell ref="A31:K31"/>
    <mergeCell ref="A25:A26"/>
    <mergeCell ref="A27:A28"/>
    <mergeCell ref="K27:K28"/>
    <mergeCell ref="E25:G25"/>
    <mergeCell ref="C25:C26"/>
    <mergeCell ref="B25:B26"/>
    <mergeCell ref="B27:B28"/>
    <mergeCell ref="C27:C28"/>
    <mergeCell ref="K25:K26"/>
    <mergeCell ref="I25:I26"/>
    <mergeCell ref="E27:G27"/>
    <mergeCell ref="A21:A24"/>
    <mergeCell ref="B19:B20"/>
    <mergeCell ref="C19:C20"/>
    <mergeCell ref="C21:C22"/>
    <mergeCell ref="B21:B22"/>
    <mergeCell ref="C23:C24"/>
    <mergeCell ref="H12:K12"/>
    <mergeCell ref="K19:K20"/>
    <mergeCell ref="I15:J15"/>
    <mergeCell ref="E21:G21"/>
    <mergeCell ref="I21:I22"/>
    <mergeCell ref="D15:G15"/>
    <mergeCell ref="E18:G18"/>
    <mergeCell ref="E16:G16"/>
    <mergeCell ref="E17:G17"/>
    <mergeCell ref="E20:G20"/>
    <mergeCell ref="E22:G22"/>
    <mergeCell ref="J21:J22"/>
    <mergeCell ref="J16:J18"/>
    <mergeCell ref="K16:K18"/>
    <mergeCell ref="I16:I18"/>
    <mergeCell ref="I19:I20"/>
  </mergeCells>
  <pageMargins left="0.25" right="0.25" top="0.75" bottom="0.75" header="0" footer="0"/>
  <pageSetup scale="58" orientation="portrait" horizontalDpi="4294967294" verticalDpi="4294967294" r:id="rId1"/>
  <drawing r:id="rId2"/>
  <extLst>
    <ext xmlns:x14="http://schemas.microsoft.com/office/spreadsheetml/2009/9/main" uri="{CCE6A557-97BC-4b89-ADB6-D9C93CAAB3DF}">
      <x14:dataValidations xmlns:xm="http://schemas.microsoft.com/office/excel/2006/main" count="4">
        <x14:dataValidation type="list" allowBlank="1" xr:uid="{00000000-0002-0000-0000-000000000000}">
          <x14:formula1>
            <xm:f>Listas!$F$9:$F$17</xm:f>
          </x14:formula1>
          <xm:sqref>C12</xm:sqref>
        </x14:dataValidation>
        <x14:dataValidation type="list" allowBlank="1" xr:uid="{00000000-0002-0000-0000-000001000000}">
          <x14:formula1>
            <xm:f>Listas!$B$2:$B$4</xm:f>
          </x14:formula1>
          <xm:sqref>H12</xm:sqref>
        </x14:dataValidation>
        <x14:dataValidation type="list" allowBlank="1" xr:uid="{00000000-0002-0000-0000-000002000000}">
          <x14:formula1>
            <xm:f>Listas!$D$9:$D$15</xm:f>
          </x14:formula1>
          <xm:sqref>C10</xm:sqref>
        </x14:dataValidation>
        <x14:dataValidation type="list" allowBlank="1" xr:uid="{00000000-0002-0000-0000-000003000000}">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A7D6"/>
    <outlinePr summaryBelow="0" summaryRight="0"/>
  </sheetPr>
  <dimension ref="A1:Q25"/>
  <sheetViews>
    <sheetView showGridLines="0" tabSelected="1" topLeftCell="A13" zoomScale="90" zoomScaleNormal="90" workbookViewId="0">
      <selection activeCell="O22" sqref="O22"/>
    </sheetView>
  </sheetViews>
  <sheetFormatPr baseColWidth="10" defaultColWidth="14.42578125" defaultRowHeight="15" customHeight="1" x14ac:dyDescent="0.25"/>
  <cols>
    <col min="1" max="1" width="16.7109375" customWidth="1"/>
    <col min="2" max="2" width="37.85546875" customWidth="1"/>
    <col min="3" max="3" width="5.5703125" customWidth="1"/>
    <col min="4" max="15" width="10.7109375" customWidth="1"/>
    <col min="16" max="16" width="31.85546875" customWidth="1"/>
  </cols>
  <sheetData>
    <row r="1" spans="1:17" ht="13.5" customHeight="1" x14ac:dyDescent="0.25">
      <c r="A1" s="154"/>
      <c r="B1" s="166"/>
      <c r="C1" s="167"/>
      <c r="D1" s="150" t="s">
        <v>0</v>
      </c>
      <c r="E1" s="166"/>
      <c r="F1" s="166"/>
      <c r="G1" s="166"/>
      <c r="H1" s="166"/>
      <c r="I1" s="166"/>
      <c r="J1" s="166"/>
      <c r="K1" s="167"/>
      <c r="L1" s="157" t="str">
        <f>Identificación!J1</f>
        <v>Código:4ES-GTIC-IND-01</v>
      </c>
      <c r="M1" s="164"/>
      <c r="N1" s="164"/>
      <c r="O1" s="165"/>
    </row>
    <row r="2" spans="1:17" ht="13.5" customHeight="1" x14ac:dyDescent="0.25">
      <c r="A2" s="170"/>
      <c r="B2" s="171"/>
      <c r="C2" s="172"/>
      <c r="D2" s="168"/>
      <c r="E2" s="169"/>
      <c r="F2" s="169"/>
      <c r="G2" s="169"/>
      <c r="H2" s="169"/>
      <c r="I2" s="169"/>
      <c r="J2" s="169"/>
      <c r="K2" s="162"/>
      <c r="L2" s="157" t="str">
        <f>Identificación!J2</f>
        <v>Versión: 2</v>
      </c>
      <c r="M2" s="164"/>
      <c r="N2" s="164"/>
      <c r="O2" s="165"/>
    </row>
    <row r="3" spans="1:17" ht="13.5" customHeight="1" x14ac:dyDescent="0.25">
      <c r="A3" s="170"/>
      <c r="B3" s="171"/>
      <c r="C3" s="172"/>
      <c r="D3" s="150" t="s">
        <v>2</v>
      </c>
      <c r="E3" s="166"/>
      <c r="F3" s="166"/>
      <c r="G3" s="166"/>
      <c r="H3" s="166"/>
      <c r="I3" s="166"/>
      <c r="J3" s="166"/>
      <c r="K3" s="167"/>
      <c r="L3" s="157" t="str">
        <f>Identificación!J3</f>
        <v>Fecha: 12/07/2019</v>
      </c>
      <c r="M3" s="164"/>
      <c r="N3" s="164"/>
      <c r="O3" s="165"/>
    </row>
    <row r="4" spans="1:17" ht="13.5" customHeight="1" x14ac:dyDescent="0.25">
      <c r="A4" s="168"/>
      <c r="B4" s="169"/>
      <c r="C4" s="162"/>
      <c r="D4" s="168"/>
      <c r="E4" s="169"/>
      <c r="F4" s="169"/>
      <c r="G4" s="169"/>
      <c r="H4" s="169"/>
      <c r="I4" s="169"/>
      <c r="J4" s="169"/>
      <c r="K4" s="162"/>
      <c r="L4" s="157" t="str">
        <f>Identificación!J4</f>
        <v>Página: 1</v>
      </c>
      <c r="M4" s="164"/>
      <c r="N4" s="164"/>
      <c r="O4" s="165"/>
    </row>
    <row r="5" spans="1:17" ht="7.5" customHeight="1" x14ac:dyDescent="0.3">
      <c r="A5" s="152"/>
      <c r="B5" s="164"/>
      <c r="C5" s="164"/>
      <c r="D5" s="164"/>
      <c r="E5" s="164"/>
      <c r="F5" s="164"/>
      <c r="G5" s="164"/>
      <c r="H5" s="164"/>
      <c r="I5" s="164"/>
      <c r="J5" s="164"/>
      <c r="K5" s="164"/>
      <c r="L5" s="164"/>
      <c r="M5" s="164"/>
      <c r="N5" s="164"/>
      <c r="O5" s="165"/>
    </row>
    <row r="6" spans="1:17" ht="21" customHeight="1" x14ac:dyDescent="0.3">
      <c r="A6" s="163" t="s">
        <v>5</v>
      </c>
      <c r="B6" s="164"/>
      <c r="C6" s="164"/>
      <c r="D6" s="165"/>
      <c r="E6" s="176" t="str">
        <f>Identificación!C7</f>
        <v xml:space="preserve">Desempeño de Gestión de Tecnologia </v>
      </c>
      <c r="F6" s="164"/>
      <c r="G6" s="164"/>
      <c r="H6" s="164"/>
      <c r="I6" s="164"/>
      <c r="J6" s="164"/>
      <c r="K6" s="164"/>
      <c r="L6" s="164"/>
      <c r="M6" s="164"/>
      <c r="N6" s="164"/>
      <c r="O6" s="165"/>
    </row>
    <row r="7" spans="1:17" ht="21" customHeight="1" x14ac:dyDescent="0.3">
      <c r="A7" s="163" t="s">
        <v>9</v>
      </c>
      <c r="B7" s="164"/>
      <c r="C7" s="164"/>
      <c r="D7" s="165"/>
      <c r="E7" s="177"/>
      <c r="F7" s="164"/>
      <c r="G7" s="164"/>
      <c r="H7" s="164"/>
      <c r="I7" s="164"/>
      <c r="J7" s="164"/>
      <c r="K7" s="164"/>
      <c r="L7" s="164"/>
      <c r="M7" s="164"/>
      <c r="N7" s="164"/>
      <c r="O7" s="165"/>
    </row>
    <row r="8" spans="1:17" ht="16.5" customHeight="1" x14ac:dyDescent="0.3">
      <c r="A8" s="103" t="s">
        <v>14</v>
      </c>
      <c r="B8" s="179"/>
      <c r="C8" s="179"/>
      <c r="D8" s="179"/>
      <c r="E8" s="177"/>
      <c r="F8" s="164"/>
      <c r="G8" s="164"/>
      <c r="H8" s="165"/>
      <c r="I8" s="163" t="s">
        <v>15</v>
      </c>
      <c r="J8" s="164"/>
      <c r="K8" s="165"/>
      <c r="L8" s="178"/>
      <c r="M8" s="164"/>
      <c r="N8" s="164"/>
      <c r="O8" s="165"/>
    </row>
    <row r="9" spans="1:17" ht="16.5" customHeight="1" x14ac:dyDescent="0.3">
      <c r="A9" s="163" t="s">
        <v>19</v>
      </c>
      <c r="B9" s="164"/>
      <c r="C9" s="164"/>
      <c r="D9" s="165"/>
      <c r="E9" s="176"/>
      <c r="F9" s="164"/>
      <c r="G9" s="164"/>
      <c r="H9" s="164"/>
      <c r="I9" s="164"/>
      <c r="J9" s="164"/>
      <c r="K9" s="164"/>
      <c r="L9" s="164"/>
      <c r="M9" s="164"/>
      <c r="N9" s="164"/>
      <c r="O9" s="165"/>
    </row>
    <row r="10" spans="1:17" ht="16.5" customHeight="1" x14ac:dyDescent="0.25">
      <c r="A10" s="146"/>
      <c r="B10" s="164"/>
      <c r="C10" s="164"/>
      <c r="D10" s="164"/>
      <c r="E10" s="164"/>
      <c r="F10" s="164"/>
      <c r="G10" s="164"/>
      <c r="H10" s="164"/>
      <c r="I10" s="164"/>
      <c r="J10" s="164"/>
      <c r="K10" s="164"/>
      <c r="L10" s="164"/>
      <c r="M10" s="164"/>
      <c r="N10" s="164"/>
      <c r="O10" s="165"/>
    </row>
    <row r="11" spans="1:17" ht="21" customHeight="1" x14ac:dyDescent="0.25">
      <c r="A11" s="180" t="s">
        <v>22</v>
      </c>
      <c r="B11" s="169"/>
      <c r="C11" s="169"/>
      <c r="D11" s="169"/>
      <c r="E11" s="169"/>
      <c r="F11" s="169"/>
      <c r="G11" s="169"/>
      <c r="H11" s="169"/>
      <c r="I11" s="169"/>
      <c r="J11" s="169"/>
      <c r="K11" s="169"/>
      <c r="L11" s="169"/>
      <c r="M11" s="169"/>
      <c r="N11" s="169"/>
      <c r="O11" s="169"/>
    </row>
    <row r="12" spans="1:17" ht="27" customHeight="1" x14ac:dyDescent="0.25">
      <c r="A12" s="2" t="s">
        <v>26</v>
      </c>
      <c r="B12" s="161" t="s">
        <v>28</v>
      </c>
      <c r="C12" s="162"/>
      <c r="D12" s="3" t="s">
        <v>27</v>
      </c>
      <c r="E12" s="3" t="s">
        <v>29</v>
      </c>
      <c r="F12" s="3" t="s">
        <v>30</v>
      </c>
      <c r="G12" s="3" t="s">
        <v>31</v>
      </c>
      <c r="H12" s="3" t="s">
        <v>32</v>
      </c>
      <c r="I12" s="3" t="s">
        <v>33</v>
      </c>
      <c r="J12" s="3" t="s">
        <v>34</v>
      </c>
      <c r="K12" s="3" t="s">
        <v>35</v>
      </c>
      <c r="L12" s="3" t="s">
        <v>36</v>
      </c>
      <c r="M12" s="3" t="s">
        <v>37</v>
      </c>
      <c r="N12" s="3" t="s">
        <v>38</v>
      </c>
      <c r="O12" s="3" t="s">
        <v>39</v>
      </c>
    </row>
    <row r="13" spans="1:17" ht="49.5" customHeight="1" x14ac:dyDescent="0.25">
      <c r="A13" s="158" t="str">
        <f>Identificación!$B$16</f>
        <v>1.1 Oportunidad</v>
      </c>
      <c r="B13" s="65" t="str">
        <f>Identificación!E16</f>
        <v xml:space="preserve">Media de horas permitidas por categorias (11) de Acuerdo de Niveles de Servicio 110 horas </v>
      </c>
      <c r="C13" s="7" t="str">
        <f>Identificación!D16</f>
        <v>a</v>
      </c>
      <c r="D13" s="8"/>
      <c r="E13" s="49"/>
      <c r="F13" s="49"/>
      <c r="G13" s="49"/>
      <c r="H13" s="49"/>
      <c r="I13" s="49"/>
      <c r="J13" s="49"/>
      <c r="K13" s="49"/>
      <c r="L13" s="215"/>
      <c r="M13" s="215">
        <v>33.03</v>
      </c>
      <c r="N13" s="215">
        <v>33.03</v>
      </c>
      <c r="O13" s="215">
        <v>33.03</v>
      </c>
      <c r="P13" s="228" t="s">
        <v>260</v>
      </c>
    </row>
    <row r="14" spans="1:17" ht="49.5" customHeight="1" x14ac:dyDescent="0.25">
      <c r="A14" s="160"/>
      <c r="B14" s="65" t="str">
        <f>Identificación!E17</f>
        <v>Suma total de horas, en el mes que toma dar respuesta a las solicitudes de soporte.</v>
      </c>
      <c r="C14" s="7" t="str">
        <f>Identificación!D17</f>
        <v>b</v>
      </c>
      <c r="D14" s="67"/>
      <c r="E14" s="49"/>
      <c r="F14" s="49"/>
      <c r="G14" s="49"/>
      <c r="H14" s="10"/>
      <c r="I14" s="10" t="s">
        <v>254</v>
      </c>
      <c r="J14" s="8"/>
      <c r="K14" s="214"/>
      <c r="L14" s="220"/>
      <c r="M14" s="222">
        <v>43.98</v>
      </c>
      <c r="N14" s="220">
        <v>34.72</v>
      </c>
      <c r="O14" s="222">
        <v>20.37</v>
      </c>
      <c r="P14" s="218"/>
      <c r="Q14" s="73"/>
    </row>
    <row r="15" spans="1:17" ht="49.5" customHeight="1" x14ac:dyDescent="0.25">
      <c r="A15" s="159"/>
      <c r="B15" s="65" t="str">
        <f>Identificación!E18</f>
        <v>Suma total de requerimientos recibidos en el mes.</v>
      </c>
      <c r="C15" s="7" t="str">
        <f>Identificación!D18</f>
        <v>c</v>
      </c>
      <c r="D15" s="67"/>
      <c r="E15" s="49"/>
      <c r="F15" s="49"/>
      <c r="G15" s="49"/>
      <c r="H15" s="49"/>
      <c r="I15" s="49">
        <v>2364</v>
      </c>
      <c r="J15" s="8"/>
      <c r="K15" s="214"/>
      <c r="L15" s="220"/>
      <c r="M15" s="222" t="s">
        <v>257</v>
      </c>
      <c r="N15" s="221" t="s">
        <v>256</v>
      </c>
      <c r="O15" s="222" t="s">
        <v>258</v>
      </c>
      <c r="P15" s="218" t="s">
        <v>255</v>
      </c>
      <c r="Q15" s="219"/>
    </row>
    <row r="16" spans="1:17" ht="44.25" customHeight="1" x14ac:dyDescent="0.25">
      <c r="A16" s="158" t="str">
        <f>Identificación!$B$19</f>
        <v>1.2 Satisfacción</v>
      </c>
      <c r="B16" s="65" t="str">
        <f>Identificación!E19</f>
        <v>Cantidad de evaluaciones en rango satisfactorio</v>
      </c>
      <c r="C16" s="7" t="str">
        <f>Identificación!D19</f>
        <v>a</v>
      </c>
      <c r="D16" s="223"/>
      <c r="E16" s="223"/>
      <c r="F16" s="223"/>
      <c r="G16" s="223"/>
      <c r="H16" s="223"/>
      <c r="I16" s="223"/>
      <c r="J16" s="223"/>
      <c r="K16" s="224"/>
      <c r="L16" s="225"/>
      <c r="M16" s="225"/>
      <c r="N16" s="225"/>
      <c r="O16" s="225"/>
      <c r="P16" s="227" t="s">
        <v>259</v>
      </c>
      <c r="Q16" s="73"/>
    </row>
    <row r="17" spans="1:17" ht="37.5" customHeight="1" x14ac:dyDescent="0.25">
      <c r="A17" s="159"/>
      <c r="B17" s="65" t="str">
        <f>Identificación!E20</f>
        <v xml:space="preserve">Cantidad total de evaluaciones de satisfacción respondidas en el mes. </v>
      </c>
      <c r="C17" s="7" t="str">
        <f>Identificación!D20</f>
        <v>b</v>
      </c>
      <c r="D17" s="223"/>
      <c r="E17" s="223"/>
      <c r="F17" s="223"/>
      <c r="G17" s="223"/>
      <c r="H17" s="223"/>
      <c r="I17" s="223"/>
      <c r="J17" s="223"/>
      <c r="K17" s="223"/>
      <c r="L17" s="226"/>
      <c r="M17" s="226"/>
      <c r="N17" s="226"/>
      <c r="O17" s="226"/>
      <c r="P17" s="73"/>
      <c r="Q17" s="73"/>
    </row>
    <row r="18" spans="1:17" ht="48" customHeight="1" x14ac:dyDescent="0.25">
      <c r="A18" s="158" t="str">
        <f>Identificación!$B$21</f>
        <v>2.2 Infraestructura</v>
      </c>
      <c r="B18" s="65" t="str">
        <f>Identificación!E21</f>
        <v xml:space="preserve">Suma de horas en el mes que se garantizó la  disponibilidad en los servicios internos de infraestructura tecnologica </v>
      </c>
      <c r="C18" s="66" t="str">
        <f>Identificación!D21</f>
        <v>a</v>
      </c>
      <c r="D18" s="49"/>
      <c r="E18" s="49"/>
      <c r="F18" s="49"/>
      <c r="G18" s="49"/>
      <c r="H18" s="49"/>
      <c r="I18" s="49"/>
      <c r="J18" s="49"/>
      <c r="K18" s="49"/>
      <c r="L18" s="49"/>
      <c r="M18" s="215">
        <v>719</v>
      </c>
      <c r="N18" s="215">
        <v>718.25</v>
      </c>
      <c r="O18" s="215">
        <v>720</v>
      </c>
      <c r="P18" s="73"/>
      <c r="Q18" s="73"/>
    </row>
    <row r="19" spans="1:17" ht="42" customHeight="1" x14ac:dyDescent="0.25">
      <c r="A19" s="175"/>
      <c r="B19" s="65" t="str">
        <f>Identificación!E24</f>
        <v>Total de horas en el mes con cobertura 24 horas 30 dias (720)</v>
      </c>
      <c r="C19" s="66" t="s">
        <v>50</v>
      </c>
      <c r="D19" s="67"/>
      <c r="E19" s="49"/>
      <c r="F19" s="49"/>
      <c r="G19" s="49"/>
      <c r="H19" s="49"/>
      <c r="I19" s="49"/>
      <c r="J19" s="49"/>
      <c r="K19" s="49"/>
      <c r="L19" s="49"/>
      <c r="M19" s="217">
        <v>720</v>
      </c>
      <c r="N19" s="217">
        <v>720</v>
      </c>
      <c r="O19" s="217">
        <v>720</v>
      </c>
      <c r="P19" s="73"/>
      <c r="Q19" s="73"/>
    </row>
    <row r="20" spans="1:17" ht="78.75" customHeight="1" x14ac:dyDescent="0.25">
      <c r="A20" s="158" t="str">
        <f>Identificación!$B$23</f>
        <v>2.3 Conectividad</v>
      </c>
      <c r="B20" s="64" t="str">
        <f>Identificación!E23</f>
        <v>Total de horas en el mes  con disponibilidad en los servicios de conectividad a internet en la sede principal, los escenarios a cargos de la entidad y las sedes CREA</v>
      </c>
      <c r="C20" s="7" t="s">
        <v>46</v>
      </c>
      <c r="D20" s="49"/>
      <c r="E20" s="49"/>
      <c r="F20" s="49"/>
      <c r="G20" s="49"/>
      <c r="H20" s="49"/>
      <c r="I20" s="49"/>
      <c r="J20" s="49"/>
      <c r="K20" s="49"/>
      <c r="L20" s="49"/>
      <c r="M20" s="215">
        <v>719</v>
      </c>
      <c r="N20" s="215">
        <v>718.25</v>
      </c>
      <c r="O20" s="215">
        <v>720</v>
      </c>
      <c r="P20" s="73"/>
      <c r="Q20" s="73"/>
    </row>
    <row r="21" spans="1:17" ht="53.25" customHeight="1" x14ac:dyDescent="0.25">
      <c r="A21" s="175"/>
      <c r="B21" s="6" t="str">
        <f>Identificación!E24</f>
        <v>Total de horas en el mes con cobertura 24 horas 30 dias (720)</v>
      </c>
      <c r="C21" s="7" t="str">
        <f>Identificación!D24</f>
        <v>b</v>
      </c>
      <c r="D21" s="8"/>
      <c r="E21" s="49"/>
      <c r="F21" s="49"/>
      <c r="G21" s="49"/>
      <c r="H21" s="49"/>
      <c r="I21" s="49"/>
      <c r="J21" s="49"/>
      <c r="K21" s="49"/>
      <c r="L21" s="214"/>
      <c r="M21" s="217">
        <v>720</v>
      </c>
      <c r="N21" s="217">
        <v>720</v>
      </c>
      <c r="O21" s="217">
        <v>720</v>
      </c>
      <c r="P21" s="73"/>
      <c r="Q21" s="73"/>
    </row>
    <row r="22" spans="1:17" ht="78.75" customHeight="1" x14ac:dyDescent="0.25">
      <c r="A22" s="181" t="str">
        <f>Identificación!$B$25</f>
        <v>3.1 Desarrollo de Aplicativos</v>
      </c>
      <c r="B22" s="65" t="str">
        <f>Identificación!E25</f>
        <v xml:space="preserve">Número de entregas satisfactorias </v>
      </c>
      <c r="C22" s="7" t="str">
        <f>Identificación!D25</f>
        <v>a</v>
      </c>
      <c r="D22" s="10"/>
      <c r="E22" s="10"/>
      <c r="F22" s="10"/>
      <c r="G22" s="10"/>
      <c r="H22" s="10"/>
      <c r="I22" s="10"/>
      <c r="J22" s="10"/>
      <c r="K22" s="10"/>
      <c r="L22" s="10"/>
      <c r="M22" s="216">
        <v>3</v>
      </c>
      <c r="N22" s="216">
        <v>1</v>
      </c>
      <c r="O22" s="216">
        <v>0</v>
      </c>
      <c r="P22" s="213" t="s">
        <v>252</v>
      </c>
      <c r="Q22" s="73"/>
    </row>
    <row r="23" spans="1:17" ht="104.25" customHeight="1" x14ac:dyDescent="0.25">
      <c r="A23" s="182"/>
      <c r="B23" s="65" t="str">
        <f>Identificación!E26</f>
        <v>Número total de entregas programadas para el trimestre</v>
      </c>
      <c r="C23" s="7" t="str">
        <f>Identificación!D26</f>
        <v>b</v>
      </c>
      <c r="D23" s="10"/>
      <c r="E23" s="10"/>
      <c r="F23" s="10"/>
      <c r="G23" s="10"/>
      <c r="H23" s="10"/>
      <c r="I23" s="10"/>
      <c r="J23" s="10"/>
      <c r="K23" s="10"/>
      <c r="L23" s="10"/>
      <c r="M23" s="10">
        <v>6</v>
      </c>
      <c r="N23" s="10">
        <v>6</v>
      </c>
      <c r="O23" s="10">
        <v>6</v>
      </c>
      <c r="Q23" s="73"/>
    </row>
    <row r="24" spans="1:17" ht="49.5" x14ac:dyDescent="0.25">
      <c r="A24" s="173" t="str">
        <f>Identificación!$B$27</f>
        <v>4.1 Nivel de implementación de Gobierno Digital</v>
      </c>
      <c r="B24" s="56" t="str">
        <f>Identificación!E27</f>
        <v>Total de puntaje alcanzado en la evaluación e implementación del componente de Gestión de TI evaluación (MIPG)</v>
      </c>
      <c r="C24" s="7" t="str">
        <f>Identificación!D27</f>
        <v>a</v>
      </c>
      <c r="D24" s="10"/>
      <c r="E24" s="10"/>
      <c r="F24" s="10"/>
      <c r="G24" s="10"/>
      <c r="H24" s="10"/>
      <c r="I24" s="10"/>
      <c r="J24" s="10"/>
      <c r="K24" s="10"/>
      <c r="L24" s="10"/>
      <c r="M24" s="10">
        <v>49.7</v>
      </c>
      <c r="N24" s="10">
        <v>49.7</v>
      </c>
      <c r="O24" s="10">
        <v>49.7</v>
      </c>
      <c r="P24" s="73"/>
      <c r="Q24" s="73"/>
    </row>
    <row r="25" spans="1:17" ht="73.5" customHeight="1" x14ac:dyDescent="0.25">
      <c r="A25" s="174"/>
      <c r="B25" s="56" t="str">
        <f>Identificación!E28</f>
        <v>Total de puntaje alcanzados en la implementación de los requerimientos la evaluación de MIGP alineado con NTC ISO 27001</v>
      </c>
      <c r="C25" s="7" t="s">
        <v>50</v>
      </c>
      <c r="D25" s="10"/>
      <c r="E25" s="10"/>
      <c r="F25" s="10"/>
      <c r="G25" s="10"/>
      <c r="H25" s="10"/>
      <c r="I25" s="10"/>
      <c r="J25" s="10"/>
      <c r="K25" s="10"/>
      <c r="L25" s="10"/>
      <c r="M25" s="10" t="s">
        <v>253</v>
      </c>
      <c r="N25" s="10" t="s">
        <v>253</v>
      </c>
      <c r="O25" s="10" t="s">
        <v>253</v>
      </c>
      <c r="P25" s="73"/>
      <c r="Q25" s="73"/>
    </row>
  </sheetData>
  <mergeCells count="27">
    <mergeCell ref="A24:A25"/>
    <mergeCell ref="A18:A19"/>
    <mergeCell ref="A5:O5"/>
    <mergeCell ref="E6:O6"/>
    <mergeCell ref="A6:D6"/>
    <mergeCell ref="E7:O7"/>
    <mergeCell ref="I8:K8"/>
    <mergeCell ref="L8:O8"/>
    <mergeCell ref="E8:H8"/>
    <mergeCell ref="A7:D7"/>
    <mergeCell ref="A8:D8"/>
    <mergeCell ref="E9:O9"/>
    <mergeCell ref="A10:O10"/>
    <mergeCell ref="A11:O11"/>
    <mergeCell ref="A20:A21"/>
    <mergeCell ref="A22:A23"/>
    <mergeCell ref="A16:A17"/>
    <mergeCell ref="A13:A15"/>
    <mergeCell ref="B12:C12"/>
    <mergeCell ref="A9:D9"/>
    <mergeCell ref="L2:O2"/>
    <mergeCell ref="L3:O3"/>
    <mergeCell ref="D1:K2"/>
    <mergeCell ref="D3:K4"/>
    <mergeCell ref="A1:C4"/>
    <mergeCell ref="L1:O1"/>
    <mergeCell ref="L4:O4"/>
  </mergeCells>
  <pageMargins left="0.25" right="0.25" top="0.75" bottom="0.75" header="0" footer="0"/>
  <pageSetup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9CB9C"/>
    <outlinePr summaryBelow="0" summaryRight="0"/>
    <pageSetUpPr fitToPage="1"/>
  </sheetPr>
  <dimension ref="A1:N34"/>
  <sheetViews>
    <sheetView showGridLines="0" topLeftCell="A24" zoomScale="80" zoomScaleNormal="80" workbookViewId="0">
      <selection activeCell="B32" sqref="B32:N32"/>
    </sheetView>
  </sheetViews>
  <sheetFormatPr baseColWidth="10" defaultColWidth="14.42578125" defaultRowHeight="15" customHeight="1" x14ac:dyDescent="0.3"/>
  <cols>
    <col min="1" max="1" width="33.42578125" style="55" customWidth="1"/>
    <col min="2" max="2" width="14.85546875" style="55" customWidth="1"/>
    <col min="3" max="14" width="11.140625" style="55" customWidth="1"/>
    <col min="15" max="16384" width="14.42578125" style="55"/>
  </cols>
  <sheetData>
    <row r="1" spans="1:14" ht="16.5" x14ac:dyDescent="0.3">
      <c r="A1" s="154"/>
      <c r="B1" s="144"/>
      <c r="C1" s="150" t="s">
        <v>0</v>
      </c>
      <c r="D1" s="151"/>
      <c r="E1" s="151"/>
      <c r="F1" s="151"/>
      <c r="G1" s="151"/>
      <c r="H1" s="151"/>
      <c r="I1" s="151"/>
      <c r="J1" s="144"/>
      <c r="K1" s="157" t="str">
        <f>Identificación!J1</f>
        <v>Código:4ES-GTIC-IND-01</v>
      </c>
      <c r="L1" s="99"/>
      <c r="M1" s="99"/>
      <c r="N1" s="100"/>
    </row>
    <row r="2" spans="1:14" ht="16.5" x14ac:dyDescent="0.3">
      <c r="A2" s="155"/>
      <c r="B2" s="156"/>
      <c r="C2" s="118"/>
      <c r="D2" s="148"/>
      <c r="E2" s="148"/>
      <c r="F2" s="148"/>
      <c r="G2" s="148"/>
      <c r="H2" s="148"/>
      <c r="I2" s="148"/>
      <c r="J2" s="95"/>
      <c r="K2" s="157" t="str">
        <f>Identificación!J2</f>
        <v>Versión: 2</v>
      </c>
      <c r="L2" s="99"/>
      <c r="M2" s="99"/>
      <c r="N2" s="100"/>
    </row>
    <row r="3" spans="1:14" ht="16.5" x14ac:dyDescent="0.3">
      <c r="A3" s="155"/>
      <c r="B3" s="156"/>
      <c r="C3" s="150" t="s">
        <v>2</v>
      </c>
      <c r="D3" s="151"/>
      <c r="E3" s="151"/>
      <c r="F3" s="151"/>
      <c r="G3" s="151"/>
      <c r="H3" s="151"/>
      <c r="I3" s="151"/>
      <c r="J3" s="144"/>
      <c r="K3" s="157" t="str">
        <f>Identificación!J3</f>
        <v>Fecha: 12/07/2019</v>
      </c>
      <c r="L3" s="99"/>
      <c r="M3" s="99"/>
      <c r="N3" s="100"/>
    </row>
    <row r="4" spans="1:14" ht="16.5" x14ac:dyDescent="0.3">
      <c r="A4" s="118"/>
      <c r="B4" s="95"/>
      <c r="C4" s="118"/>
      <c r="D4" s="148"/>
      <c r="E4" s="148"/>
      <c r="F4" s="148"/>
      <c r="G4" s="148"/>
      <c r="H4" s="148"/>
      <c r="I4" s="148"/>
      <c r="J4" s="95"/>
      <c r="K4" s="157" t="str">
        <f>Identificación!J4</f>
        <v>Página: 1</v>
      </c>
      <c r="L4" s="99"/>
      <c r="M4" s="99"/>
      <c r="N4" s="100"/>
    </row>
    <row r="5" spans="1:14" ht="7.5" customHeight="1" x14ac:dyDescent="0.3">
      <c r="A5" s="152"/>
      <c r="B5" s="99"/>
      <c r="C5" s="99"/>
      <c r="D5" s="99"/>
      <c r="E5" s="99"/>
      <c r="F5" s="99"/>
      <c r="G5" s="99"/>
      <c r="H5" s="99"/>
      <c r="I5" s="99"/>
      <c r="J5" s="99"/>
      <c r="K5" s="99"/>
      <c r="L5" s="99"/>
      <c r="M5" s="99"/>
      <c r="N5" s="100"/>
    </row>
    <row r="6" spans="1:14" ht="23.25" customHeight="1" x14ac:dyDescent="0.3">
      <c r="A6" s="103" t="s">
        <v>5</v>
      </c>
      <c r="B6" s="99"/>
      <c r="C6" s="100"/>
      <c r="D6" s="212" t="str">
        <f>Identificación!C7</f>
        <v xml:space="preserve">Desempeño de Gestión de Tecnologia </v>
      </c>
      <c r="E6" s="99"/>
      <c r="F6" s="99"/>
      <c r="G6" s="99"/>
      <c r="H6" s="99"/>
      <c r="I6" s="99"/>
      <c r="J6" s="99"/>
      <c r="K6" s="99"/>
      <c r="L6" s="99"/>
      <c r="M6" s="99"/>
      <c r="N6" s="100"/>
    </row>
    <row r="7" spans="1:14" ht="28.5" customHeight="1" x14ac:dyDescent="0.3">
      <c r="A7" s="103" t="s">
        <v>11</v>
      </c>
      <c r="B7" s="99"/>
      <c r="C7" s="100"/>
      <c r="D7" s="177" t="s">
        <v>213</v>
      </c>
      <c r="E7" s="99"/>
      <c r="F7" s="99"/>
      <c r="G7" s="99"/>
      <c r="H7" s="99"/>
      <c r="I7" s="99"/>
      <c r="J7" s="99"/>
      <c r="K7" s="99"/>
      <c r="L7" s="99"/>
      <c r="M7" s="99"/>
      <c r="N7" s="100"/>
    </row>
    <row r="8" spans="1:14" ht="16.5" customHeight="1" x14ac:dyDescent="0.3">
      <c r="A8" s="146"/>
      <c r="B8" s="99"/>
      <c r="C8" s="99"/>
      <c r="D8" s="99"/>
      <c r="E8" s="99"/>
      <c r="F8" s="99"/>
      <c r="G8" s="99"/>
      <c r="H8" s="99"/>
      <c r="I8" s="99"/>
      <c r="J8" s="99"/>
      <c r="K8" s="99"/>
      <c r="L8" s="99"/>
      <c r="M8" s="99"/>
      <c r="N8" s="100"/>
    </row>
    <row r="9" spans="1:14" ht="21" customHeight="1" x14ac:dyDescent="0.3">
      <c r="A9" s="192" t="s">
        <v>18</v>
      </c>
      <c r="B9" s="99"/>
      <c r="C9" s="99"/>
      <c r="D9" s="99"/>
      <c r="E9" s="99"/>
      <c r="F9" s="99"/>
      <c r="G9" s="99"/>
      <c r="H9" s="99"/>
      <c r="I9" s="99"/>
      <c r="J9" s="99"/>
      <c r="K9" s="99"/>
      <c r="L9" s="99"/>
      <c r="M9" s="99"/>
      <c r="N9" s="100"/>
    </row>
    <row r="10" spans="1:14" ht="33" x14ac:dyDescent="0.3">
      <c r="A10" s="1" t="s">
        <v>25</v>
      </c>
      <c r="B10" s="78" t="s">
        <v>224</v>
      </c>
      <c r="C10" s="79" t="s">
        <v>225</v>
      </c>
      <c r="D10" s="79" t="s">
        <v>29</v>
      </c>
      <c r="E10" s="79" t="s">
        <v>30</v>
      </c>
      <c r="F10" s="79" t="s">
        <v>31</v>
      </c>
      <c r="G10" s="79" t="s">
        <v>32</v>
      </c>
      <c r="H10" s="79" t="s">
        <v>33</v>
      </c>
      <c r="I10" s="79" t="s">
        <v>34</v>
      </c>
      <c r="J10" s="79" t="s">
        <v>35</v>
      </c>
      <c r="K10" s="79" t="s">
        <v>226</v>
      </c>
      <c r="L10" s="79" t="s">
        <v>37</v>
      </c>
      <c r="M10" s="79" t="s">
        <v>38</v>
      </c>
      <c r="N10" s="79" t="s">
        <v>39</v>
      </c>
    </row>
    <row r="11" spans="1:14" ht="80.25" customHeight="1" x14ac:dyDescent="0.3">
      <c r="A11" s="74" t="str">
        <f>Identificación!I16</f>
        <v xml:space="preserve">Tasa de horas respuesta en horas para los requerimientos de TI o solicitudes de servicio </v>
      </c>
      <c r="B11" s="87">
        <v>34.008479067302595</v>
      </c>
      <c r="C11" s="4" t="e">
        <f>Seguimiento!D13*(Seguimiento!D14/Seguimiento!D15)/Seguimiento!D13</f>
        <v>#DIV/0!</v>
      </c>
      <c r="D11" s="4" t="e">
        <f>Seguimiento!E13*(Seguimiento!E14/Seguimiento!E15)/Seguimiento!E13</f>
        <v>#DIV/0!</v>
      </c>
      <c r="E11" s="4" t="e">
        <f>Seguimiento!F13*(Seguimiento!F14/Seguimiento!F15)/Seguimiento!F13</f>
        <v>#DIV/0!</v>
      </c>
      <c r="F11" s="4"/>
      <c r="G11" s="4"/>
      <c r="H11" s="4"/>
      <c r="I11" s="4"/>
      <c r="J11" s="4"/>
      <c r="K11" s="4"/>
      <c r="L11" s="4"/>
      <c r="M11" s="4"/>
      <c r="N11" s="4"/>
    </row>
    <row r="12" spans="1:14" ht="54.75" customHeight="1" x14ac:dyDescent="0.3">
      <c r="A12" s="74" t="str">
        <f>Identificación!I19</f>
        <v>% evaluaciones de percepción en el nivel satisfactorio</v>
      </c>
      <c r="B12" s="88">
        <v>0.98391420911528149</v>
      </c>
      <c r="C12" s="77" t="e">
        <f>Seguimiento!D16/Seguimiento!D17</f>
        <v>#DIV/0!</v>
      </c>
      <c r="D12" s="77" t="e">
        <f>Seguimiento!E16/Seguimiento!E17</f>
        <v>#DIV/0!</v>
      </c>
      <c r="E12" s="77" t="e">
        <f>Seguimiento!F16/Seguimiento!F17</f>
        <v>#DIV/0!</v>
      </c>
      <c r="F12" s="4"/>
      <c r="G12" s="4"/>
      <c r="H12" s="4"/>
      <c r="I12" s="4"/>
      <c r="J12" s="4"/>
      <c r="K12" s="4"/>
      <c r="L12" s="4"/>
      <c r="M12" s="4"/>
      <c r="N12" s="4"/>
    </row>
    <row r="13" spans="1:14" ht="70.5" customHeight="1" x14ac:dyDescent="0.3">
      <c r="A13" s="74" t="str">
        <f>Identificación!I21</f>
        <v>%  de horas con disponibilidad infraestructura de TI en la entidad</v>
      </c>
      <c r="B13" s="89">
        <v>0.99</v>
      </c>
      <c r="C13" s="77" t="e">
        <f>Seguimiento!D18/Seguimiento!D19</f>
        <v>#DIV/0!</v>
      </c>
      <c r="D13" s="77" t="e">
        <f>Seguimiento!E18/Seguimiento!E19</f>
        <v>#DIV/0!</v>
      </c>
      <c r="E13" s="77" t="e">
        <f>Seguimiento!F18/Seguimiento!F19</f>
        <v>#DIV/0!</v>
      </c>
      <c r="F13" s="4"/>
      <c r="G13" s="4"/>
      <c r="H13" s="4"/>
      <c r="I13" s="4"/>
      <c r="J13" s="4"/>
      <c r="K13" s="4"/>
      <c r="L13" s="4"/>
      <c r="M13" s="4"/>
      <c r="N13" s="4"/>
    </row>
    <row r="14" spans="1:14" ht="48" customHeight="1" x14ac:dyDescent="0.3">
      <c r="A14" s="74" t="str">
        <f>Identificación!I23</f>
        <v>% disponibilidad conexión a internet</v>
      </c>
      <c r="B14" s="89">
        <v>0.99</v>
      </c>
      <c r="C14" s="77" t="e">
        <f>Seguimiento!D20/Seguimiento!D21</f>
        <v>#DIV/0!</v>
      </c>
      <c r="D14" s="77" t="e">
        <f>Seguimiento!E20/Seguimiento!E21</f>
        <v>#DIV/0!</v>
      </c>
      <c r="E14" s="77" t="e">
        <f>Seguimiento!F20/Seguimiento!F21</f>
        <v>#DIV/0!</v>
      </c>
      <c r="F14" s="4"/>
      <c r="G14" s="4"/>
      <c r="H14" s="4"/>
      <c r="I14" s="4"/>
      <c r="J14" s="4"/>
      <c r="K14" s="4"/>
      <c r="L14" s="4"/>
      <c r="M14" s="4"/>
      <c r="N14" s="4"/>
    </row>
    <row r="15" spans="1:14" ht="64.5" customHeight="1" x14ac:dyDescent="0.3">
      <c r="A15" s="74" t="str">
        <f>Identificación!I25</f>
        <v>Porcentaje de entregas satisfactorias</v>
      </c>
      <c r="B15" s="88">
        <v>0.72222222222222221</v>
      </c>
      <c r="C15" s="77" t="e">
        <f>(Seguimiento!D22/Seguimiento!D23)</f>
        <v>#DIV/0!</v>
      </c>
      <c r="D15" s="77" t="e">
        <f>(Seguimiento!E22/Seguimiento!E23)</f>
        <v>#DIV/0!</v>
      </c>
      <c r="E15" s="77" t="e">
        <f>(Seguimiento!F22/Seguimiento!F23)</f>
        <v>#DIV/0!</v>
      </c>
      <c r="F15" s="4"/>
      <c r="G15" s="4"/>
      <c r="H15" s="4"/>
      <c r="I15" s="4"/>
      <c r="J15" s="4"/>
      <c r="K15" s="4"/>
      <c r="L15" s="4"/>
      <c r="M15" s="4"/>
      <c r="N15" s="4"/>
    </row>
    <row r="16" spans="1:14" ht="63.75" customHeight="1" x14ac:dyDescent="0.3">
      <c r="A16" s="74" t="str">
        <f>Identificación!I27</f>
        <v xml:space="preserve">Media del puntaje alcanzado en la Implementación de Gobierno digital </v>
      </c>
      <c r="B16" s="90">
        <v>62</v>
      </c>
      <c r="C16" s="4">
        <f>(Seguimiento!D24+Seguimiento!D25)/2</f>
        <v>0</v>
      </c>
      <c r="D16" s="4">
        <f>(Seguimiento!E24+Seguimiento!E25)/2</f>
        <v>0</v>
      </c>
      <c r="E16" s="4">
        <f>(Seguimiento!F24+Seguimiento!F25)/2</f>
        <v>0</v>
      </c>
      <c r="F16" s="4"/>
      <c r="G16" s="4"/>
      <c r="H16" s="4"/>
      <c r="I16" s="4"/>
      <c r="J16" s="4"/>
      <c r="K16" s="4"/>
      <c r="L16" s="4"/>
      <c r="M16" s="4"/>
      <c r="N16" s="4"/>
    </row>
    <row r="17" spans="1:14" ht="14.25" customHeight="1" x14ac:dyDescent="0.3">
      <c r="A17" s="201"/>
      <c r="B17" s="99"/>
      <c r="C17" s="99"/>
      <c r="D17" s="99"/>
      <c r="E17" s="99"/>
      <c r="F17" s="99"/>
      <c r="G17" s="99"/>
      <c r="H17" s="99"/>
      <c r="I17" s="99"/>
      <c r="J17" s="99"/>
      <c r="K17" s="99"/>
      <c r="L17" s="99"/>
      <c r="M17" s="99"/>
      <c r="N17" s="100"/>
    </row>
    <row r="18" spans="1:14" ht="16.5" x14ac:dyDescent="0.3">
      <c r="A18" s="192" t="s">
        <v>229</v>
      </c>
      <c r="B18" s="193"/>
      <c r="C18" s="193"/>
      <c r="D18" s="193"/>
      <c r="E18" s="193"/>
      <c r="F18" s="193"/>
      <c r="G18" s="193"/>
      <c r="H18" s="193"/>
      <c r="I18" s="193"/>
      <c r="J18" s="193"/>
      <c r="K18" s="193"/>
      <c r="L18" s="193"/>
      <c r="M18" s="193"/>
      <c r="N18" s="194"/>
    </row>
    <row r="19" spans="1:14" ht="31.5" customHeight="1" x14ac:dyDescent="0.3">
      <c r="A19" s="206" t="s">
        <v>75</v>
      </c>
      <c r="B19" s="207"/>
      <c r="C19" s="207"/>
      <c r="D19" s="207"/>
      <c r="E19" s="207"/>
      <c r="F19" s="207"/>
      <c r="G19" s="208"/>
      <c r="H19" s="209" t="s">
        <v>77</v>
      </c>
      <c r="I19" s="210"/>
      <c r="J19" s="210"/>
      <c r="K19" s="211"/>
      <c r="L19" s="189" t="s">
        <v>81</v>
      </c>
      <c r="M19" s="190"/>
      <c r="N19" s="191"/>
    </row>
    <row r="20" spans="1:14" ht="31.5" customHeight="1" x14ac:dyDescent="0.3">
      <c r="A20" s="34" t="s">
        <v>85</v>
      </c>
      <c r="B20" s="198" t="s">
        <v>25</v>
      </c>
      <c r="C20" s="199"/>
      <c r="D20" s="200"/>
      <c r="E20" s="82" t="s">
        <v>92</v>
      </c>
      <c r="F20" s="83" t="s">
        <v>94</v>
      </c>
      <c r="G20" s="84" t="s">
        <v>96</v>
      </c>
      <c r="H20" s="85" t="s">
        <v>97</v>
      </c>
      <c r="I20" s="85" t="s">
        <v>98</v>
      </c>
      <c r="J20" s="85" t="s">
        <v>99</v>
      </c>
      <c r="K20" s="85" t="s">
        <v>100</v>
      </c>
      <c r="L20" s="43" t="s">
        <v>101</v>
      </c>
      <c r="M20" s="195" t="s">
        <v>104</v>
      </c>
      <c r="N20" s="196"/>
    </row>
    <row r="21" spans="1:14" ht="65.25" customHeight="1" x14ac:dyDescent="0.3">
      <c r="A21" s="76" t="str">
        <f>Identificación!B16</f>
        <v>1.1 Oportunidad</v>
      </c>
      <c r="B21" s="186" t="str">
        <f t="shared" ref="B21:B26" si="0">A11</f>
        <v xml:space="preserve">Tasa de horas respuesta en horas para los requerimientos de TI o solicitudes de servicio </v>
      </c>
      <c r="C21" s="187"/>
      <c r="D21" s="188"/>
      <c r="E21" s="80" t="s">
        <v>227</v>
      </c>
      <c r="F21" s="80" t="s">
        <v>228</v>
      </c>
      <c r="G21" s="10" t="s">
        <v>230</v>
      </c>
      <c r="H21" s="4" t="e">
        <f t="shared" ref="H21:H26" si="1">(C11+D11+E11)/3</f>
        <v>#DIV/0!</v>
      </c>
      <c r="I21" s="4"/>
      <c r="J21" s="4"/>
      <c r="K21" s="4"/>
      <c r="L21" s="52"/>
      <c r="M21" s="197"/>
      <c r="N21" s="100"/>
    </row>
    <row r="22" spans="1:14" ht="49.5" customHeight="1" x14ac:dyDescent="0.3">
      <c r="A22" s="72" t="str">
        <f>Identificación!B19</f>
        <v>1.2 Satisfacción</v>
      </c>
      <c r="B22" s="186" t="str">
        <f t="shared" si="0"/>
        <v>% evaluaciones de percepción en el nivel satisfactorio</v>
      </c>
      <c r="C22" s="187"/>
      <c r="D22" s="188"/>
      <c r="E22" s="80" t="s">
        <v>232</v>
      </c>
      <c r="F22" s="80" t="s">
        <v>233</v>
      </c>
      <c r="G22" s="10" t="s">
        <v>234</v>
      </c>
      <c r="H22" s="4" t="e">
        <f t="shared" si="1"/>
        <v>#DIV/0!</v>
      </c>
      <c r="I22" s="4"/>
      <c r="J22" s="4"/>
      <c r="K22" s="4"/>
      <c r="L22" s="52"/>
      <c r="M22" s="197"/>
      <c r="N22" s="100"/>
    </row>
    <row r="23" spans="1:14" ht="49.5" customHeight="1" x14ac:dyDescent="0.3">
      <c r="A23" s="72" t="str">
        <f>Identificación!B21</f>
        <v>2.2 Infraestructura</v>
      </c>
      <c r="B23" s="186" t="str">
        <f t="shared" si="0"/>
        <v>%  de horas con disponibilidad infraestructura de TI en la entidad</v>
      </c>
      <c r="C23" s="187"/>
      <c r="D23" s="188"/>
      <c r="E23" s="80" t="s">
        <v>235</v>
      </c>
      <c r="F23" s="80" t="s">
        <v>236</v>
      </c>
      <c r="G23" s="81" t="s">
        <v>237</v>
      </c>
      <c r="H23" s="4" t="e">
        <f t="shared" si="1"/>
        <v>#DIV/0!</v>
      </c>
      <c r="I23" s="4"/>
      <c r="J23" s="68"/>
      <c r="K23" s="68"/>
      <c r="L23" s="52"/>
      <c r="M23" s="197"/>
      <c r="N23" s="100"/>
    </row>
    <row r="24" spans="1:14" ht="49.5" customHeight="1" x14ac:dyDescent="0.3">
      <c r="A24" s="72" t="str">
        <f>Identificación!B23</f>
        <v>2.3 Conectividad</v>
      </c>
      <c r="B24" s="186" t="str">
        <f t="shared" si="0"/>
        <v>% disponibilidad conexión a internet</v>
      </c>
      <c r="C24" s="187"/>
      <c r="D24" s="188"/>
      <c r="E24" s="80" t="s">
        <v>238</v>
      </c>
      <c r="F24" s="80" t="s">
        <v>239</v>
      </c>
      <c r="G24" s="81" t="s">
        <v>240</v>
      </c>
      <c r="H24" s="4" t="e">
        <f t="shared" si="1"/>
        <v>#DIV/0!</v>
      </c>
      <c r="I24" s="4"/>
      <c r="J24" s="4"/>
      <c r="K24" s="4"/>
      <c r="L24" s="52"/>
      <c r="M24" s="197"/>
      <c r="N24" s="100"/>
    </row>
    <row r="25" spans="1:14" ht="54.75" customHeight="1" x14ac:dyDescent="0.3">
      <c r="A25" s="69" t="str">
        <f>Identificación!B25</f>
        <v>3.1 Desarrollo de Aplicativos</v>
      </c>
      <c r="B25" s="186" t="str">
        <f t="shared" si="0"/>
        <v>Porcentaje de entregas satisfactorias</v>
      </c>
      <c r="C25" s="187"/>
      <c r="D25" s="188"/>
      <c r="E25" s="80" t="s">
        <v>241</v>
      </c>
      <c r="F25" s="80" t="s">
        <v>242</v>
      </c>
      <c r="G25" s="10" t="s">
        <v>243</v>
      </c>
      <c r="H25" s="4" t="e">
        <f t="shared" si="1"/>
        <v>#DIV/0!</v>
      </c>
      <c r="I25" s="4"/>
      <c r="J25" s="68"/>
      <c r="K25" s="68"/>
      <c r="L25" s="52"/>
      <c r="M25" s="197"/>
      <c r="N25" s="100"/>
    </row>
    <row r="26" spans="1:14" ht="49.5" customHeight="1" x14ac:dyDescent="0.3">
      <c r="A26" s="70" t="str">
        <f>Identificación!B27</f>
        <v>4.1 Nivel de implementación de Gobierno Digital</v>
      </c>
      <c r="B26" s="203" t="str">
        <f t="shared" si="0"/>
        <v xml:space="preserve">Media del puntaje alcanzado en la Implementación de Gobierno digital </v>
      </c>
      <c r="C26" s="204"/>
      <c r="D26" s="205"/>
      <c r="E26" s="80" t="s">
        <v>244</v>
      </c>
      <c r="F26" s="80" t="s">
        <v>245</v>
      </c>
      <c r="G26" s="80" t="s">
        <v>246</v>
      </c>
      <c r="H26" s="4">
        <f t="shared" si="1"/>
        <v>0</v>
      </c>
      <c r="I26" s="4"/>
      <c r="J26" s="68"/>
      <c r="K26" s="68"/>
      <c r="L26" s="52"/>
      <c r="M26" s="197"/>
      <c r="N26" s="100"/>
    </row>
    <row r="27" spans="1:14" ht="24" customHeight="1" x14ac:dyDescent="0.3">
      <c r="A27" s="202"/>
      <c r="B27" s="99"/>
      <c r="C27" s="99"/>
      <c r="D27" s="99"/>
      <c r="E27" s="99"/>
      <c r="F27" s="99"/>
      <c r="G27" s="99"/>
      <c r="H27" s="99"/>
      <c r="I27" s="99"/>
      <c r="J27" s="99"/>
      <c r="K27" s="99"/>
      <c r="L27" s="99"/>
      <c r="M27" s="99"/>
      <c r="N27" s="100"/>
    </row>
    <row r="28" spans="1:14" ht="17.25" customHeight="1" x14ac:dyDescent="0.3">
      <c r="A28" s="192" t="s">
        <v>197</v>
      </c>
      <c r="B28" s="99"/>
      <c r="C28" s="99"/>
      <c r="D28" s="99"/>
      <c r="E28" s="99"/>
      <c r="F28" s="99"/>
      <c r="G28" s="99"/>
      <c r="H28" s="99"/>
      <c r="I28" s="99"/>
      <c r="J28" s="99"/>
      <c r="K28" s="99"/>
      <c r="L28" s="99"/>
      <c r="M28" s="99"/>
      <c r="N28" s="100"/>
    </row>
    <row r="29" spans="1:14" ht="42.75" customHeight="1" x14ac:dyDescent="0.3">
      <c r="A29" s="86" t="str">
        <f>A21</f>
        <v>1.1 Oportunidad</v>
      </c>
      <c r="B29" s="183" t="s">
        <v>261</v>
      </c>
      <c r="C29" s="184"/>
      <c r="D29" s="184"/>
      <c r="E29" s="184"/>
      <c r="F29" s="184"/>
      <c r="G29" s="184"/>
      <c r="H29" s="184"/>
      <c r="I29" s="184"/>
      <c r="J29" s="184"/>
      <c r="K29" s="184"/>
      <c r="L29" s="184"/>
      <c r="M29" s="184"/>
      <c r="N29" s="185"/>
    </row>
    <row r="30" spans="1:14" ht="42.75" customHeight="1" x14ac:dyDescent="0.3">
      <c r="A30" s="86" t="str">
        <f t="shared" ref="A30:A34" si="2">A22</f>
        <v>1.2 Satisfacción</v>
      </c>
      <c r="B30" s="183" t="s">
        <v>265</v>
      </c>
      <c r="C30" s="184"/>
      <c r="D30" s="184"/>
      <c r="E30" s="184"/>
      <c r="F30" s="184"/>
      <c r="G30" s="184"/>
      <c r="H30" s="184"/>
      <c r="I30" s="184"/>
      <c r="J30" s="184"/>
      <c r="K30" s="184"/>
      <c r="L30" s="184"/>
      <c r="M30" s="184"/>
      <c r="N30" s="185"/>
    </row>
    <row r="31" spans="1:14" ht="42.75" customHeight="1" x14ac:dyDescent="0.3">
      <c r="A31" s="86" t="str">
        <f t="shared" si="2"/>
        <v>2.2 Infraestructura</v>
      </c>
      <c r="B31" s="183" t="s">
        <v>262</v>
      </c>
      <c r="C31" s="184"/>
      <c r="D31" s="184"/>
      <c r="E31" s="184"/>
      <c r="F31" s="184"/>
      <c r="G31" s="184"/>
      <c r="H31" s="184"/>
      <c r="I31" s="184"/>
      <c r="J31" s="184"/>
      <c r="K31" s="184"/>
      <c r="L31" s="184"/>
      <c r="M31" s="184"/>
      <c r="N31" s="185"/>
    </row>
    <row r="32" spans="1:14" ht="42.75" customHeight="1" x14ac:dyDescent="0.3">
      <c r="A32" s="86" t="str">
        <f t="shared" si="2"/>
        <v>2.3 Conectividad</v>
      </c>
      <c r="B32" s="183" t="s">
        <v>262</v>
      </c>
      <c r="C32" s="184"/>
      <c r="D32" s="184"/>
      <c r="E32" s="184"/>
      <c r="F32" s="184"/>
      <c r="G32" s="184"/>
      <c r="H32" s="184"/>
      <c r="I32" s="184"/>
      <c r="J32" s="184"/>
      <c r="K32" s="184"/>
      <c r="L32" s="184"/>
      <c r="M32" s="184"/>
      <c r="N32" s="185"/>
    </row>
    <row r="33" spans="1:14" ht="42.75" customHeight="1" x14ac:dyDescent="0.3">
      <c r="A33" s="86" t="str">
        <f t="shared" si="2"/>
        <v>3.1 Desarrollo de Aplicativos</v>
      </c>
      <c r="B33" s="183" t="s">
        <v>263</v>
      </c>
      <c r="C33" s="184"/>
      <c r="D33" s="184"/>
      <c r="E33" s="184"/>
      <c r="F33" s="184"/>
      <c r="G33" s="184"/>
      <c r="H33" s="184"/>
      <c r="I33" s="184"/>
      <c r="J33" s="184"/>
      <c r="K33" s="184"/>
      <c r="L33" s="184"/>
      <c r="M33" s="184"/>
      <c r="N33" s="185"/>
    </row>
    <row r="34" spans="1:14" ht="42.75" customHeight="1" x14ac:dyDescent="0.3">
      <c r="A34" s="86" t="str">
        <f t="shared" si="2"/>
        <v>4.1 Nivel de implementación de Gobierno Digital</v>
      </c>
      <c r="B34" s="183" t="s">
        <v>264</v>
      </c>
      <c r="C34" s="184"/>
      <c r="D34" s="184"/>
      <c r="E34" s="184"/>
      <c r="F34" s="184"/>
      <c r="G34" s="184"/>
      <c r="H34" s="184"/>
      <c r="I34" s="184"/>
      <c r="J34" s="184"/>
      <c r="K34" s="184"/>
      <c r="L34" s="184"/>
      <c r="M34" s="184"/>
      <c r="N34" s="185"/>
    </row>
  </sheetData>
  <mergeCells count="41">
    <mergeCell ref="A5:N5"/>
    <mergeCell ref="K3:N3"/>
    <mergeCell ref="K4:N4"/>
    <mergeCell ref="A19:G19"/>
    <mergeCell ref="H19:K19"/>
    <mergeCell ref="D6:N6"/>
    <mergeCell ref="D7:N7"/>
    <mergeCell ref="A8:N8"/>
    <mergeCell ref="C1:J2"/>
    <mergeCell ref="K1:N1"/>
    <mergeCell ref="K2:N2"/>
    <mergeCell ref="C3:J4"/>
    <mergeCell ref="A1:B4"/>
    <mergeCell ref="B33:N33"/>
    <mergeCell ref="B34:N34"/>
    <mergeCell ref="B31:N31"/>
    <mergeCell ref="M26:N26"/>
    <mergeCell ref="M22:N22"/>
    <mergeCell ref="M23:N23"/>
    <mergeCell ref="B25:D25"/>
    <mergeCell ref="B29:N29"/>
    <mergeCell ref="M24:N24"/>
    <mergeCell ref="A27:N27"/>
    <mergeCell ref="A28:N28"/>
    <mergeCell ref="M25:N25"/>
    <mergeCell ref="B23:D23"/>
    <mergeCell ref="B24:D24"/>
    <mergeCell ref="B26:D26"/>
    <mergeCell ref="B30:N30"/>
    <mergeCell ref="B32:N32"/>
    <mergeCell ref="B22:D22"/>
    <mergeCell ref="A6:C6"/>
    <mergeCell ref="A7:C7"/>
    <mergeCell ref="L19:N19"/>
    <mergeCell ref="A9:N9"/>
    <mergeCell ref="A18:N18"/>
    <mergeCell ref="B21:D21"/>
    <mergeCell ref="M20:N20"/>
    <mergeCell ref="M21:N21"/>
    <mergeCell ref="B20:D20"/>
    <mergeCell ref="A17:N17"/>
  </mergeCells>
  <pageMargins left="0.25" right="0.25" top="0.75" bottom="0.75" header="0" footer="0"/>
  <pageSetup orientation="landscape" r:id="rId1"/>
  <drawing r:id="rId2"/>
  <extLst>
    <ext xmlns:x14="http://schemas.microsoft.com/office/spreadsheetml/2009/9/main" uri="{CCE6A557-97BC-4b89-ADB6-D9C93CAAB3DF}">
      <x14:dataValidations xmlns:xm="http://schemas.microsoft.com/office/excel/2006/main" disablePrompts="1" count="2">
        <x14:dataValidation type="list" allowBlank="1" xr:uid="{00000000-0002-0000-0200-000000000000}">
          <x14:formula1>
            <xm:f>Listas!$A$19:$A$20</xm:f>
          </x14:formula1>
          <xm:sqref>L21:L26</xm:sqref>
        </x14:dataValidation>
        <x14:dataValidation type="list" allowBlank="1" xr:uid="{00000000-0002-0000-0200-000001000000}">
          <x14:formula1>
            <xm:f>Listas!$C$2:$C$5</xm:f>
          </x14:formula1>
          <xm:sqref>M21:M26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13" t="s">
        <v>64</v>
      </c>
      <c r="B1" s="15" t="s">
        <v>65</v>
      </c>
      <c r="C1" s="16" t="s">
        <v>67</v>
      </c>
      <c r="D1" s="17" t="s">
        <v>68</v>
      </c>
      <c r="E1" s="18" t="s">
        <v>69</v>
      </c>
      <c r="F1" s="19"/>
      <c r="G1" s="20"/>
      <c r="H1" s="21"/>
      <c r="I1" s="21"/>
      <c r="J1" s="21"/>
      <c r="K1" s="21"/>
      <c r="L1" s="21"/>
      <c r="M1" s="21"/>
      <c r="N1" s="21"/>
      <c r="O1" s="21"/>
      <c r="P1" s="21"/>
      <c r="Q1" s="21"/>
      <c r="R1" s="21"/>
      <c r="S1" s="21"/>
      <c r="T1" s="21"/>
      <c r="U1" s="21"/>
      <c r="V1" s="21"/>
      <c r="W1" s="21"/>
      <c r="X1" s="21"/>
      <c r="Y1" s="21"/>
      <c r="Z1" s="21"/>
    </row>
    <row r="2" spans="1:26" ht="16.5" customHeight="1" x14ac:dyDescent="0.3">
      <c r="A2" s="22" t="s">
        <v>70</v>
      </c>
      <c r="B2" s="23" t="s">
        <v>71</v>
      </c>
      <c r="C2" s="24" t="s">
        <v>72</v>
      </c>
      <c r="D2" s="26" t="s">
        <v>73</v>
      </c>
      <c r="E2" s="27" t="s">
        <v>74</v>
      </c>
      <c r="F2" s="28"/>
      <c r="G2" s="20"/>
      <c r="H2" s="21"/>
      <c r="I2" s="21"/>
      <c r="J2" s="21"/>
      <c r="K2" s="21"/>
      <c r="L2" s="21"/>
      <c r="M2" s="21"/>
      <c r="N2" s="21"/>
      <c r="O2" s="21"/>
      <c r="P2" s="21"/>
      <c r="Q2" s="21"/>
      <c r="R2" s="21"/>
      <c r="S2" s="21"/>
      <c r="T2" s="21"/>
      <c r="U2" s="21"/>
      <c r="V2" s="21"/>
      <c r="W2" s="21"/>
      <c r="X2" s="21"/>
      <c r="Y2" s="21"/>
      <c r="Z2" s="21"/>
    </row>
    <row r="3" spans="1:26" ht="16.5" customHeight="1" x14ac:dyDescent="0.3">
      <c r="A3" s="29" t="s">
        <v>76</v>
      </c>
      <c r="B3" s="30" t="s">
        <v>24</v>
      </c>
      <c r="C3" s="24" t="s">
        <v>78</v>
      </c>
      <c r="D3" s="26" t="s">
        <v>79</v>
      </c>
      <c r="E3" s="27" t="s">
        <v>80</v>
      </c>
      <c r="F3" s="31"/>
      <c r="G3" s="21"/>
      <c r="H3" s="21"/>
      <c r="I3" s="21"/>
      <c r="J3" s="21"/>
      <c r="K3" s="21"/>
      <c r="L3" s="21"/>
      <c r="M3" s="21"/>
      <c r="N3" s="21"/>
      <c r="O3" s="21"/>
      <c r="P3" s="21"/>
      <c r="Q3" s="21"/>
      <c r="R3" s="21"/>
      <c r="S3" s="21"/>
      <c r="T3" s="21"/>
      <c r="U3" s="21"/>
      <c r="V3" s="21"/>
      <c r="W3" s="21"/>
      <c r="X3" s="21"/>
      <c r="Y3" s="21"/>
      <c r="Z3" s="21"/>
    </row>
    <row r="4" spans="1:26" ht="16.5" customHeight="1" x14ac:dyDescent="0.3">
      <c r="A4" s="22" t="s">
        <v>82</v>
      </c>
      <c r="B4" s="30" t="s">
        <v>83</v>
      </c>
      <c r="C4" s="32" t="s">
        <v>84</v>
      </c>
      <c r="D4" s="33" t="s">
        <v>86</v>
      </c>
      <c r="E4" s="27" t="s">
        <v>87</v>
      </c>
      <c r="F4" s="28"/>
      <c r="G4" s="20"/>
      <c r="H4" s="21"/>
      <c r="I4" s="21"/>
      <c r="J4" s="21"/>
      <c r="K4" s="21"/>
      <c r="L4" s="21"/>
      <c r="M4" s="21"/>
      <c r="N4" s="21"/>
      <c r="O4" s="21"/>
      <c r="P4" s="21"/>
      <c r="Q4" s="21"/>
      <c r="R4" s="21"/>
      <c r="S4" s="21"/>
      <c r="T4" s="21"/>
      <c r="U4" s="21"/>
      <c r="V4" s="21"/>
      <c r="W4" s="21"/>
      <c r="X4" s="21"/>
      <c r="Y4" s="21"/>
      <c r="Z4" s="21"/>
    </row>
    <row r="5" spans="1:26" ht="16.5" customHeight="1" x14ac:dyDescent="0.3">
      <c r="A5" s="35" t="s">
        <v>88</v>
      </c>
      <c r="B5" s="36"/>
      <c r="C5" s="32" t="s">
        <v>89</v>
      </c>
      <c r="D5" s="26" t="s">
        <v>90</v>
      </c>
      <c r="E5" s="28"/>
      <c r="F5" s="28"/>
      <c r="G5" s="20"/>
      <c r="H5" s="21"/>
      <c r="I5" s="21"/>
      <c r="J5" s="21"/>
      <c r="K5" s="21"/>
      <c r="L5" s="21"/>
      <c r="M5" s="21"/>
      <c r="N5" s="21"/>
      <c r="O5" s="21"/>
      <c r="P5" s="21"/>
      <c r="Q5" s="21"/>
      <c r="R5" s="21"/>
      <c r="S5" s="21"/>
      <c r="T5" s="21"/>
      <c r="U5" s="21"/>
      <c r="V5" s="21"/>
      <c r="W5" s="21"/>
      <c r="X5" s="21"/>
      <c r="Y5" s="21"/>
      <c r="Z5" s="21"/>
    </row>
    <row r="6" spans="1:26" ht="16.5" customHeight="1" x14ac:dyDescent="0.3">
      <c r="A6" s="37" t="s">
        <v>91</v>
      </c>
      <c r="B6" s="21"/>
      <c r="C6" s="38"/>
      <c r="D6" s="26" t="s">
        <v>93</v>
      </c>
      <c r="E6" s="39"/>
      <c r="F6" s="28"/>
      <c r="G6" s="20"/>
      <c r="H6" s="21"/>
      <c r="I6" s="21"/>
      <c r="J6" s="21"/>
      <c r="K6" s="21"/>
      <c r="L6" s="21"/>
      <c r="M6" s="21"/>
      <c r="N6" s="21"/>
      <c r="O6" s="21"/>
      <c r="P6" s="21"/>
      <c r="Q6" s="21"/>
      <c r="R6" s="21"/>
      <c r="S6" s="21"/>
      <c r="T6" s="21"/>
      <c r="U6" s="21"/>
      <c r="V6" s="21"/>
      <c r="W6" s="21"/>
      <c r="X6" s="21"/>
      <c r="Y6" s="21"/>
      <c r="Z6" s="21"/>
    </row>
    <row r="7" spans="1:26" ht="16.5" customHeight="1" x14ac:dyDescent="0.3">
      <c r="A7" s="40" t="s">
        <v>95</v>
      </c>
      <c r="B7" s="21"/>
      <c r="C7" s="41"/>
      <c r="D7" s="42"/>
      <c r="E7" s="31"/>
      <c r="F7" s="28"/>
      <c r="G7" s="20"/>
      <c r="H7" s="21"/>
      <c r="I7" s="21"/>
      <c r="J7" s="21"/>
      <c r="K7" s="21"/>
      <c r="L7" s="21"/>
      <c r="M7" s="21"/>
      <c r="N7" s="21"/>
      <c r="O7" s="21"/>
      <c r="P7" s="21"/>
      <c r="Q7" s="21"/>
      <c r="R7" s="21"/>
      <c r="S7" s="21"/>
      <c r="T7" s="21"/>
      <c r="U7" s="21"/>
      <c r="V7" s="21"/>
      <c r="W7" s="21"/>
      <c r="X7" s="21"/>
      <c r="Y7" s="21"/>
      <c r="Z7" s="21"/>
    </row>
    <row r="8" spans="1:26" ht="16.5" customHeight="1" x14ac:dyDescent="0.3">
      <c r="A8" s="40" t="s">
        <v>102</v>
      </c>
      <c r="B8" s="44" t="s">
        <v>103</v>
      </c>
      <c r="C8" s="45" t="s">
        <v>105</v>
      </c>
      <c r="D8" s="46" t="s">
        <v>106</v>
      </c>
      <c r="E8" s="47" t="s">
        <v>107</v>
      </c>
      <c r="F8" s="47" t="s">
        <v>108</v>
      </c>
      <c r="G8" s="21"/>
      <c r="H8" s="21"/>
      <c r="I8" s="21"/>
      <c r="J8" s="21"/>
      <c r="K8" s="21"/>
      <c r="L8" s="21"/>
      <c r="M8" s="21"/>
      <c r="N8" s="21"/>
      <c r="O8" s="21"/>
      <c r="P8" s="21"/>
      <c r="Q8" s="21"/>
      <c r="R8" s="21"/>
      <c r="S8" s="21"/>
      <c r="T8" s="21"/>
      <c r="U8" s="21"/>
      <c r="V8" s="21"/>
      <c r="W8" s="21"/>
      <c r="X8" s="21"/>
      <c r="Y8" s="21"/>
      <c r="Z8" s="21"/>
    </row>
    <row r="9" spans="1:26" ht="16.5" customHeight="1" x14ac:dyDescent="0.3">
      <c r="A9" s="21"/>
      <c r="B9" s="21" t="s">
        <v>109</v>
      </c>
      <c r="C9" s="21" t="s">
        <v>110</v>
      </c>
      <c r="D9" s="48" t="s">
        <v>111</v>
      </c>
      <c r="E9" s="50" t="s">
        <v>112</v>
      </c>
      <c r="F9" s="21" t="s">
        <v>113</v>
      </c>
      <c r="G9" s="21"/>
      <c r="H9" s="21"/>
      <c r="I9" s="21"/>
      <c r="J9" s="21"/>
      <c r="K9" s="21"/>
      <c r="L9" s="21"/>
      <c r="M9" s="21"/>
      <c r="N9" s="21"/>
      <c r="O9" s="21"/>
      <c r="P9" s="21"/>
      <c r="Q9" s="21"/>
      <c r="R9" s="21"/>
      <c r="S9" s="21"/>
      <c r="T9" s="21"/>
      <c r="U9" s="21"/>
      <c r="V9" s="21"/>
      <c r="W9" s="21"/>
      <c r="X9" s="21"/>
      <c r="Y9" s="21"/>
      <c r="Z9" s="21"/>
    </row>
    <row r="10" spans="1:26" ht="16.5" customHeight="1" x14ac:dyDescent="0.3">
      <c r="A10" s="21"/>
      <c r="B10" s="21" t="s">
        <v>114</v>
      </c>
      <c r="C10" s="21" t="s">
        <v>115</v>
      </c>
      <c r="D10" s="51" t="s">
        <v>116</v>
      </c>
      <c r="E10" s="50" t="s">
        <v>13</v>
      </c>
      <c r="F10" s="21" t="s">
        <v>117</v>
      </c>
      <c r="G10" s="21"/>
      <c r="H10" s="21"/>
      <c r="I10" s="21"/>
      <c r="J10" s="21"/>
      <c r="K10" s="21"/>
      <c r="L10" s="21"/>
      <c r="M10" s="21"/>
      <c r="N10" s="21"/>
      <c r="O10" s="21"/>
      <c r="P10" s="21"/>
      <c r="Q10" s="21"/>
      <c r="R10" s="21"/>
      <c r="S10" s="21"/>
      <c r="T10" s="21"/>
      <c r="U10" s="21"/>
      <c r="V10" s="21"/>
      <c r="W10" s="21"/>
      <c r="X10" s="21"/>
      <c r="Y10" s="21"/>
      <c r="Z10" s="21"/>
    </row>
    <row r="11" spans="1:26" ht="16.5" customHeight="1" x14ac:dyDescent="0.3">
      <c r="A11" s="21"/>
      <c r="B11" s="21" t="s">
        <v>118</v>
      </c>
      <c r="C11" s="21" t="s">
        <v>119</v>
      </c>
      <c r="D11" s="48" t="s">
        <v>120</v>
      </c>
      <c r="E11" s="50" t="s">
        <v>121</v>
      </c>
      <c r="F11" s="21" t="s">
        <v>122</v>
      </c>
      <c r="G11" s="21"/>
      <c r="H11" s="21"/>
      <c r="I11" s="21"/>
      <c r="J11" s="21"/>
      <c r="K11" s="21"/>
      <c r="L11" s="21"/>
      <c r="M11" s="21"/>
      <c r="N11" s="21"/>
      <c r="O11" s="21"/>
      <c r="P11" s="21"/>
      <c r="Q11" s="21"/>
      <c r="R11" s="21"/>
      <c r="S11" s="21"/>
      <c r="T11" s="21"/>
      <c r="U11" s="21"/>
      <c r="V11" s="21"/>
      <c r="W11" s="21"/>
      <c r="X11" s="21"/>
      <c r="Y11" s="21"/>
      <c r="Z11" s="21"/>
    </row>
    <row r="12" spans="1:26" ht="16.5" customHeight="1" x14ac:dyDescent="0.3">
      <c r="A12" s="21"/>
      <c r="B12" s="21" t="s">
        <v>123</v>
      </c>
      <c r="C12" s="21" t="s">
        <v>124</v>
      </c>
      <c r="D12" s="48" t="s">
        <v>125</v>
      </c>
      <c r="E12" s="50" t="s">
        <v>126</v>
      </c>
      <c r="F12" s="21" t="s">
        <v>127</v>
      </c>
      <c r="G12" s="21"/>
      <c r="H12" s="21"/>
      <c r="I12" s="21"/>
      <c r="J12" s="21"/>
      <c r="K12" s="21"/>
      <c r="L12" s="21"/>
      <c r="M12" s="21"/>
      <c r="N12" s="21"/>
      <c r="O12" s="21"/>
      <c r="P12" s="21"/>
      <c r="Q12" s="21"/>
      <c r="R12" s="21"/>
      <c r="S12" s="21"/>
      <c r="T12" s="21"/>
      <c r="U12" s="21"/>
      <c r="V12" s="21"/>
      <c r="W12" s="21"/>
      <c r="X12" s="21"/>
      <c r="Y12" s="21"/>
      <c r="Z12" s="21"/>
    </row>
    <row r="13" spans="1:26" ht="16.5" customHeight="1" x14ac:dyDescent="0.3">
      <c r="A13" s="21"/>
      <c r="B13" s="21" t="s">
        <v>128</v>
      </c>
      <c r="C13" s="21" t="s">
        <v>129</v>
      </c>
      <c r="D13" s="48" t="s">
        <v>130</v>
      </c>
      <c r="E13" s="50" t="s">
        <v>131</v>
      </c>
      <c r="F13" s="21" t="s">
        <v>21</v>
      </c>
      <c r="G13" s="21"/>
      <c r="H13" s="21"/>
      <c r="I13" s="21"/>
      <c r="J13" s="21"/>
      <c r="K13" s="21"/>
      <c r="L13" s="21"/>
      <c r="M13" s="21"/>
      <c r="N13" s="21"/>
      <c r="O13" s="21"/>
      <c r="P13" s="21"/>
      <c r="Q13" s="21"/>
      <c r="R13" s="21"/>
      <c r="S13" s="21"/>
      <c r="T13" s="21"/>
      <c r="U13" s="21"/>
      <c r="V13" s="21"/>
      <c r="W13" s="21"/>
      <c r="X13" s="21"/>
      <c r="Y13" s="21"/>
      <c r="Z13" s="21"/>
    </row>
    <row r="14" spans="1:26" ht="16.5" customHeight="1" x14ac:dyDescent="0.3">
      <c r="A14" s="21"/>
      <c r="B14" s="21" t="s">
        <v>132</v>
      </c>
      <c r="C14" s="21" t="s">
        <v>133</v>
      </c>
      <c r="D14" s="48" t="s">
        <v>134</v>
      </c>
      <c r="E14" s="50" t="s">
        <v>135</v>
      </c>
      <c r="F14" s="21" t="s">
        <v>136</v>
      </c>
      <c r="G14" s="21"/>
      <c r="H14" s="21"/>
      <c r="I14" s="21"/>
      <c r="J14" s="21"/>
      <c r="K14" s="21"/>
      <c r="L14" s="21"/>
      <c r="M14" s="21"/>
      <c r="N14" s="21"/>
      <c r="O14" s="21"/>
      <c r="P14" s="21"/>
      <c r="Q14" s="21"/>
      <c r="R14" s="21"/>
      <c r="S14" s="21"/>
      <c r="T14" s="21"/>
      <c r="U14" s="21"/>
      <c r="V14" s="21"/>
      <c r="W14" s="21"/>
      <c r="X14" s="21"/>
      <c r="Y14" s="21"/>
      <c r="Z14" s="21"/>
    </row>
    <row r="15" spans="1:26" ht="16.5" customHeight="1" x14ac:dyDescent="0.3">
      <c r="A15" s="21"/>
      <c r="B15" s="21" t="s">
        <v>137</v>
      </c>
      <c r="C15" s="21" t="s">
        <v>138</v>
      </c>
      <c r="D15" s="48" t="s">
        <v>139</v>
      </c>
      <c r="E15" s="50" t="s">
        <v>140</v>
      </c>
      <c r="F15" s="21" t="s">
        <v>141</v>
      </c>
      <c r="G15" s="21"/>
      <c r="H15" s="21"/>
      <c r="I15" s="21"/>
      <c r="J15" s="21"/>
      <c r="K15" s="21"/>
      <c r="L15" s="21"/>
      <c r="M15" s="21"/>
      <c r="N15" s="21"/>
      <c r="O15" s="21"/>
      <c r="P15" s="21"/>
      <c r="Q15" s="21"/>
      <c r="R15" s="21"/>
      <c r="S15" s="21"/>
      <c r="T15" s="21"/>
      <c r="U15" s="21"/>
      <c r="V15" s="21"/>
      <c r="W15" s="21"/>
      <c r="X15" s="21"/>
      <c r="Y15" s="21"/>
      <c r="Z15" s="21"/>
    </row>
    <row r="16" spans="1:26" ht="16.5" customHeight="1" x14ac:dyDescent="0.3">
      <c r="A16" s="21"/>
      <c r="B16" s="21"/>
      <c r="C16" s="21" t="s">
        <v>142</v>
      </c>
      <c r="D16" s="53"/>
      <c r="E16" s="50" t="s">
        <v>143</v>
      </c>
      <c r="F16" s="21" t="s">
        <v>144</v>
      </c>
      <c r="G16" s="21"/>
      <c r="H16" s="21"/>
      <c r="I16" s="21"/>
      <c r="J16" s="21"/>
      <c r="K16" s="21"/>
      <c r="L16" s="21"/>
      <c r="M16" s="21"/>
      <c r="N16" s="21"/>
      <c r="O16" s="21"/>
      <c r="P16" s="21"/>
      <c r="Q16" s="21"/>
      <c r="R16" s="21"/>
      <c r="S16" s="21"/>
      <c r="T16" s="21"/>
      <c r="U16" s="21"/>
      <c r="V16" s="21"/>
      <c r="W16" s="21"/>
      <c r="X16" s="21"/>
      <c r="Y16" s="21"/>
      <c r="Z16" s="21"/>
    </row>
    <row r="17" spans="1:26" ht="16.5" customHeight="1" x14ac:dyDescent="0.3">
      <c r="A17" s="21"/>
      <c r="B17" s="21"/>
      <c r="C17" s="21" t="s">
        <v>145</v>
      </c>
      <c r="D17" s="21"/>
      <c r="E17" s="50" t="s">
        <v>146</v>
      </c>
      <c r="F17" s="21" t="s">
        <v>147</v>
      </c>
      <c r="G17" s="21"/>
      <c r="H17" s="21"/>
      <c r="I17" s="21"/>
      <c r="J17" s="21"/>
      <c r="K17" s="21"/>
      <c r="L17" s="21"/>
      <c r="M17" s="21"/>
      <c r="N17" s="21"/>
      <c r="O17" s="21"/>
      <c r="P17" s="21"/>
      <c r="Q17" s="21"/>
      <c r="R17" s="21"/>
      <c r="S17" s="21"/>
      <c r="T17" s="21"/>
      <c r="U17" s="21"/>
      <c r="V17" s="21"/>
      <c r="W17" s="21"/>
      <c r="X17" s="21"/>
      <c r="Y17" s="21"/>
      <c r="Z17" s="21"/>
    </row>
    <row r="18" spans="1:26" ht="16.5" customHeight="1" x14ac:dyDescent="0.3">
      <c r="A18" s="54" t="s">
        <v>148</v>
      </c>
      <c r="B18" s="21"/>
      <c r="C18" s="21" t="s">
        <v>149</v>
      </c>
      <c r="D18" s="21"/>
      <c r="E18" s="50" t="s">
        <v>150</v>
      </c>
      <c r="F18" s="21"/>
      <c r="G18" s="21"/>
      <c r="H18" s="21"/>
      <c r="I18" s="21"/>
      <c r="J18" s="21"/>
      <c r="K18" s="21"/>
      <c r="L18" s="21"/>
      <c r="M18" s="21"/>
      <c r="N18" s="21"/>
      <c r="O18" s="21"/>
      <c r="P18" s="21"/>
      <c r="Q18" s="21"/>
      <c r="R18" s="21"/>
      <c r="S18" s="21"/>
      <c r="T18" s="21"/>
      <c r="U18" s="21"/>
      <c r="V18" s="21"/>
      <c r="W18" s="21"/>
      <c r="X18" s="21"/>
      <c r="Y18" s="21"/>
      <c r="Z18" s="21"/>
    </row>
    <row r="19" spans="1:26" ht="16.5" customHeight="1" x14ac:dyDescent="0.3">
      <c r="A19" s="55" t="s">
        <v>151</v>
      </c>
      <c r="B19" s="21"/>
      <c r="C19" s="21" t="s">
        <v>152</v>
      </c>
      <c r="D19" s="21"/>
      <c r="E19" s="50" t="s">
        <v>153</v>
      </c>
      <c r="F19" s="21"/>
      <c r="G19" s="21"/>
      <c r="H19" s="21"/>
      <c r="I19" s="21"/>
      <c r="J19" s="21"/>
      <c r="K19" s="21"/>
      <c r="L19" s="21"/>
      <c r="M19" s="21"/>
      <c r="N19" s="21"/>
      <c r="O19" s="21"/>
      <c r="P19" s="21"/>
      <c r="Q19" s="21"/>
      <c r="R19" s="21"/>
      <c r="S19" s="21"/>
      <c r="T19" s="21"/>
      <c r="U19" s="21"/>
      <c r="V19" s="21"/>
      <c r="W19" s="21"/>
      <c r="X19" s="21"/>
      <c r="Y19" s="21"/>
      <c r="Z19" s="21"/>
    </row>
    <row r="20" spans="1:26" ht="16.5" customHeight="1" x14ac:dyDescent="0.3">
      <c r="A20" s="55" t="s">
        <v>154</v>
      </c>
      <c r="B20" s="21"/>
      <c r="C20" s="21" t="s">
        <v>155</v>
      </c>
      <c r="D20" s="21"/>
      <c r="E20" s="50" t="s">
        <v>156</v>
      </c>
      <c r="F20" s="21"/>
      <c r="G20" s="21"/>
      <c r="H20" s="21"/>
      <c r="I20" s="21"/>
      <c r="J20" s="21"/>
      <c r="K20" s="21"/>
      <c r="L20" s="21"/>
      <c r="M20" s="21"/>
      <c r="N20" s="21"/>
      <c r="O20" s="21"/>
      <c r="P20" s="21"/>
      <c r="Q20" s="21"/>
      <c r="R20" s="21"/>
      <c r="S20" s="21"/>
      <c r="T20" s="21"/>
      <c r="U20" s="21"/>
      <c r="V20" s="21"/>
      <c r="W20" s="21"/>
      <c r="X20" s="21"/>
      <c r="Y20" s="21"/>
      <c r="Z20" s="21"/>
    </row>
    <row r="21" spans="1:26" ht="16.5" customHeight="1" x14ac:dyDescent="0.3">
      <c r="A21" s="21"/>
      <c r="B21" s="21"/>
      <c r="C21" s="21" t="s">
        <v>157</v>
      </c>
      <c r="D21" s="21"/>
      <c r="E21" s="50" t="s">
        <v>158</v>
      </c>
      <c r="F21" s="21"/>
      <c r="G21" s="21"/>
      <c r="H21" s="21"/>
      <c r="I21" s="21"/>
      <c r="J21" s="21"/>
      <c r="K21" s="21"/>
      <c r="L21" s="21"/>
      <c r="M21" s="21"/>
      <c r="N21" s="21"/>
      <c r="O21" s="21"/>
      <c r="P21" s="21"/>
      <c r="Q21" s="21"/>
      <c r="R21" s="21"/>
      <c r="S21" s="21"/>
      <c r="T21" s="21"/>
      <c r="U21" s="21"/>
      <c r="V21" s="21"/>
      <c r="W21" s="21"/>
      <c r="X21" s="21"/>
      <c r="Y21" s="21"/>
      <c r="Z21" s="21"/>
    </row>
    <row r="22" spans="1:26" ht="16.5" customHeight="1" x14ac:dyDescent="0.3">
      <c r="A22" s="21"/>
      <c r="B22" s="21"/>
      <c r="C22" s="21" t="s">
        <v>159</v>
      </c>
      <c r="D22" s="21"/>
      <c r="E22" s="50" t="s">
        <v>160</v>
      </c>
      <c r="F22" s="21"/>
      <c r="G22" s="21"/>
      <c r="H22" s="21"/>
      <c r="I22" s="21"/>
      <c r="J22" s="21"/>
      <c r="K22" s="21"/>
      <c r="L22" s="21"/>
      <c r="M22" s="21"/>
      <c r="N22" s="21"/>
      <c r="O22" s="21"/>
      <c r="P22" s="21"/>
      <c r="Q22" s="21"/>
      <c r="R22" s="21"/>
      <c r="S22" s="21"/>
      <c r="T22" s="21"/>
      <c r="U22" s="21"/>
      <c r="V22" s="21"/>
      <c r="W22" s="21"/>
      <c r="X22" s="21"/>
      <c r="Y22" s="21"/>
      <c r="Z22" s="21"/>
    </row>
    <row r="23" spans="1:26" ht="16.5" customHeight="1" x14ac:dyDescent="0.3">
      <c r="A23" s="21"/>
      <c r="B23" s="21"/>
      <c r="C23" s="21" t="s">
        <v>161</v>
      </c>
      <c r="D23" s="21"/>
      <c r="E23" s="50" t="s">
        <v>162</v>
      </c>
      <c r="F23" s="21"/>
      <c r="G23" s="21"/>
      <c r="H23" s="21"/>
      <c r="I23" s="21"/>
      <c r="J23" s="21"/>
      <c r="K23" s="21"/>
      <c r="L23" s="21"/>
      <c r="M23" s="21"/>
      <c r="N23" s="21"/>
      <c r="O23" s="21"/>
      <c r="P23" s="21"/>
      <c r="Q23" s="21"/>
      <c r="R23" s="21"/>
      <c r="S23" s="21"/>
      <c r="T23" s="21"/>
      <c r="U23" s="21"/>
      <c r="V23" s="21"/>
      <c r="W23" s="21"/>
      <c r="X23" s="21"/>
      <c r="Y23" s="21"/>
      <c r="Z23" s="21"/>
    </row>
    <row r="24" spans="1:26" ht="16.5" customHeight="1" x14ac:dyDescent="0.3">
      <c r="A24" s="21"/>
      <c r="B24" s="21"/>
      <c r="C24" s="21" t="s">
        <v>163</v>
      </c>
      <c r="D24" s="21"/>
      <c r="E24" s="50" t="s">
        <v>164</v>
      </c>
      <c r="F24" s="21"/>
      <c r="G24" s="21"/>
      <c r="H24" s="21"/>
      <c r="I24" s="21"/>
      <c r="J24" s="21"/>
      <c r="K24" s="21"/>
      <c r="L24" s="21"/>
      <c r="M24" s="21"/>
      <c r="N24" s="21"/>
      <c r="O24" s="21"/>
      <c r="P24" s="21"/>
      <c r="Q24" s="21"/>
      <c r="R24" s="21"/>
      <c r="S24" s="21"/>
      <c r="T24" s="21"/>
      <c r="U24" s="21"/>
      <c r="V24" s="21"/>
      <c r="W24" s="21"/>
      <c r="X24" s="21"/>
      <c r="Y24" s="21"/>
      <c r="Z24" s="21"/>
    </row>
    <row r="25" spans="1:26" ht="16.5" customHeight="1" x14ac:dyDescent="0.3">
      <c r="A25" s="21"/>
      <c r="B25" s="21"/>
      <c r="C25" s="21"/>
      <c r="D25" s="21"/>
      <c r="E25" s="50" t="s">
        <v>165</v>
      </c>
      <c r="F25" s="21"/>
      <c r="G25" s="21"/>
      <c r="H25" s="21"/>
      <c r="I25" s="21"/>
      <c r="J25" s="21"/>
      <c r="K25" s="21"/>
      <c r="L25" s="21"/>
      <c r="M25" s="21"/>
      <c r="N25" s="21"/>
      <c r="O25" s="21"/>
      <c r="P25" s="21"/>
      <c r="Q25" s="21"/>
      <c r="R25" s="21"/>
      <c r="S25" s="21"/>
      <c r="T25" s="21"/>
      <c r="U25" s="21"/>
      <c r="V25" s="21"/>
      <c r="W25" s="21"/>
      <c r="X25" s="21"/>
      <c r="Y25" s="21"/>
      <c r="Z25" s="21"/>
    </row>
    <row r="26" spans="1:26" ht="16.5" customHeight="1" x14ac:dyDescent="0.3">
      <c r="A26" s="21"/>
      <c r="B26" s="21" t="s">
        <v>166</v>
      </c>
      <c r="C26" s="21">
        <v>2018</v>
      </c>
      <c r="D26" s="21"/>
      <c r="E26" s="21"/>
      <c r="F26" s="21"/>
      <c r="G26" s="21"/>
      <c r="H26" s="21"/>
      <c r="I26" s="21"/>
      <c r="J26" s="21"/>
      <c r="K26" s="21"/>
      <c r="L26" s="21"/>
      <c r="M26" s="21"/>
      <c r="N26" s="21"/>
      <c r="O26" s="21"/>
      <c r="P26" s="21"/>
      <c r="Q26" s="21"/>
      <c r="R26" s="21"/>
      <c r="S26" s="21"/>
      <c r="T26" s="21"/>
      <c r="U26" s="21"/>
      <c r="V26" s="21"/>
      <c r="W26" s="21"/>
      <c r="X26" s="21"/>
      <c r="Y26" s="21"/>
      <c r="Z26" s="21"/>
    </row>
    <row r="27" spans="1:26" ht="16.5" customHeight="1" x14ac:dyDescent="0.3">
      <c r="A27" s="21"/>
      <c r="B27" s="21"/>
      <c r="C27" s="21">
        <v>2019</v>
      </c>
      <c r="D27" s="21"/>
      <c r="E27" s="21"/>
      <c r="F27" s="21"/>
      <c r="G27" s="21"/>
      <c r="H27" s="21"/>
      <c r="I27" s="21"/>
      <c r="J27" s="21"/>
      <c r="K27" s="21"/>
      <c r="L27" s="21"/>
      <c r="M27" s="21"/>
      <c r="N27" s="21"/>
      <c r="O27" s="21"/>
      <c r="P27" s="21"/>
      <c r="Q27" s="21"/>
      <c r="R27" s="21"/>
      <c r="S27" s="21"/>
      <c r="T27" s="21"/>
      <c r="U27" s="21"/>
      <c r="V27" s="21"/>
      <c r="W27" s="21"/>
      <c r="X27" s="21"/>
      <c r="Y27" s="21"/>
      <c r="Z27" s="21"/>
    </row>
    <row r="28" spans="1:26" ht="16.5" customHeight="1" x14ac:dyDescent="0.3">
      <c r="A28" s="21"/>
      <c r="B28" s="21"/>
      <c r="C28" s="21">
        <v>2020</v>
      </c>
      <c r="D28" s="21"/>
      <c r="E28" s="21"/>
      <c r="F28" s="21"/>
      <c r="G28" s="21"/>
      <c r="H28" s="21"/>
      <c r="I28" s="21"/>
      <c r="J28" s="21"/>
      <c r="K28" s="21"/>
      <c r="L28" s="21"/>
      <c r="M28" s="21"/>
      <c r="N28" s="21"/>
      <c r="O28" s="21"/>
      <c r="P28" s="21"/>
      <c r="Q28" s="21"/>
      <c r="R28" s="21"/>
      <c r="S28" s="21"/>
      <c r="T28" s="21"/>
      <c r="U28" s="21"/>
      <c r="V28" s="21"/>
      <c r="W28" s="21"/>
      <c r="X28" s="21"/>
      <c r="Y28" s="21"/>
      <c r="Z28" s="21"/>
    </row>
    <row r="29" spans="1:26" ht="16.5" customHeight="1" x14ac:dyDescent="0.3">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ht="16.5" customHeight="1" x14ac:dyDescent="0.3">
      <c r="A30" s="21"/>
      <c r="B30" s="21" t="s">
        <v>167</v>
      </c>
      <c r="C30" s="21" t="s">
        <v>168</v>
      </c>
      <c r="D30" s="21"/>
      <c r="E30" s="21"/>
      <c r="F30" s="21"/>
      <c r="G30" s="21"/>
      <c r="H30" s="21"/>
      <c r="I30" s="21"/>
      <c r="J30" s="21"/>
      <c r="K30" s="21"/>
      <c r="L30" s="21"/>
      <c r="M30" s="21"/>
      <c r="N30" s="21"/>
      <c r="O30" s="21"/>
      <c r="P30" s="21"/>
      <c r="Q30" s="21"/>
      <c r="R30" s="21"/>
      <c r="S30" s="21"/>
      <c r="T30" s="21"/>
      <c r="U30" s="21"/>
      <c r="V30" s="21"/>
      <c r="W30" s="21"/>
      <c r="X30" s="21"/>
      <c r="Y30" s="21"/>
      <c r="Z30" s="21"/>
    </row>
    <row r="31" spans="1:26" ht="16.5" customHeight="1" x14ac:dyDescent="0.3">
      <c r="A31" s="21"/>
      <c r="B31" s="21"/>
      <c r="C31" s="21" t="s">
        <v>169</v>
      </c>
      <c r="D31" s="21"/>
      <c r="E31" s="21"/>
      <c r="F31" s="21"/>
      <c r="G31" s="21"/>
      <c r="H31" s="21"/>
      <c r="I31" s="21"/>
      <c r="J31" s="21"/>
      <c r="K31" s="21"/>
      <c r="L31" s="21"/>
      <c r="M31" s="21"/>
      <c r="N31" s="21"/>
      <c r="O31" s="21"/>
      <c r="P31" s="21"/>
      <c r="Q31" s="21"/>
      <c r="R31" s="21"/>
      <c r="S31" s="21"/>
      <c r="T31" s="21"/>
      <c r="U31" s="21"/>
      <c r="V31" s="21"/>
      <c r="W31" s="21"/>
      <c r="X31" s="21"/>
      <c r="Y31" s="21"/>
      <c r="Z31" s="21"/>
    </row>
    <row r="32" spans="1:26" ht="16.5" customHeight="1" x14ac:dyDescent="0.3">
      <c r="A32" s="21"/>
      <c r="B32" s="21"/>
      <c r="C32" s="21" t="s">
        <v>170</v>
      </c>
      <c r="D32" s="21"/>
      <c r="E32" s="21"/>
      <c r="F32" s="21"/>
      <c r="G32" s="21"/>
      <c r="H32" s="21"/>
      <c r="I32" s="21"/>
      <c r="J32" s="21"/>
      <c r="K32" s="21"/>
      <c r="L32" s="21"/>
      <c r="M32" s="21"/>
      <c r="N32" s="21"/>
      <c r="O32" s="21"/>
      <c r="P32" s="21"/>
      <c r="Q32" s="21"/>
      <c r="R32" s="21"/>
      <c r="S32" s="21"/>
      <c r="T32" s="21"/>
      <c r="U32" s="21"/>
      <c r="V32" s="21"/>
      <c r="W32" s="21"/>
      <c r="X32" s="21"/>
      <c r="Y32" s="21"/>
      <c r="Z32" s="21"/>
    </row>
    <row r="33" spans="1:26" ht="16.5" customHeight="1" x14ac:dyDescent="0.3">
      <c r="A33" s="21"/>
      <c r="B33" s="21"/>
      <c r="C33" s="21" t="s">
        <v>171</v>
      </c>
      <c r="D33" s="21"/>
      <c r="E33" s="21"/>
      <c r="F33" s="21"/>
      <c r="G33" s="21"/>
      <c r="H33" s="21"/>
      <c r="I33" s="21"/>
      <c r="J33" s="21"/>
      <c r="K33" s="21"/>
      <c r="L33" s="21"/>
      <c r="M33" s="21"/>
      <c r="N33" s="21"/>
      <c r="O33" s="21"/>
      <c r="P33" s="21"/>
      <c r="Q33" s="21"/>
      <c r="R33" s="21"/>
      <c r="S33" s="21"/>
      <c r="T33" s="21"/>
      <c r="U33" s="21"/>
      <c r="V33" s="21"/>
      <c r="W33" s="21"/>
      <c r="X33" s="21"/>
      <c r="Y33" s="21"/>
      <c r="Z33" s="21"/>
    </row>
    <row r="34" spans="1:26" ht="16.5" customHeight="1" x14ac:dyDescent="0.3">
      <c r="A34" s="21"/>
      <c r="B34" s="21"/>
      <c r="C34" s="21" t="s">
        <v>172</v>
      </c>
      <c r="D34" s="21"/>
      <c r="E34" s="21"/>
      <c r="F34" s="21"/>
      <c r="G34" s="21"/>
      <c r="H34" s="21"/>
      <c r="I34" s="21"/>
      <c r="J34" s="21"/>
      <c r="K34" s="21"/>
      <c r="L34" s="21"/>
      <c r="M34" s="21"/>
      <c r="N34" s="21"/>
      <c r="O34" s="21"/>
      <c r="P34" s="21"/>
      <c r="Q34" s="21"/>
      <c r="R34" s="21"/>
      <c r="S34" s="21"/>
      <c r="T34" s="21"/>
      <c r="U34" s="21"/>
      <c r="V34" s="21"/>
      <c r="W34" s="21"/>
      <c r="X34" s="21"/>
      <c r="Y34" s="21"/>
      <c r="Z34" s="21"/>
    </row>
    <row r="35" spans="1:26" ht="16.5" customHeight="1" x14ac:dyDescent="0.3">
      <c r="A35" s="21"/>
      <c r="B35" s="21"/>
      <c r="C35" s="21" t="s">
        <v>173</v>
      </c>
      <c r="D35" s="21"/>
      <c r="E35" s="21"/>
      <c r="F35" s="21"/>
      <c r="G35" s="21"/>
      <c r="H35" s="21"/>
      <c r="I35" s="21"/>
      <c r="J35" s="21"/>
      <c r="K35" s="21"/>
      <c r="L35" s="21"/>
      <c r="M35" s="21"/>
      <c r="N35" s="21"/>
      <c r="O35" s="21"/>
      <c r="P35" s="21"/>
      <c r="Q35" s="21"/>
      <c r="R35" s="21"/>
      <c r="S35" s="21"/>
      <c r="T35" s="21"/>
      <c r="U35" s="21"/>
      <c r="V35" s="21"/>
      <c r="W35" s="21"/>
      <c r="X35" s="21"/>
      <c r="Y35" s="21"/>
      <c r="Z35" s="21"/>
    </row>
    <row r="36" spans="1:26" ht="16.5" customHeight="1" x14ac:dyDescent="0.3">
      <c r="A36" s="21"/>
      <c r="B36" s="21"/>
      <c r="C36" s="21" t="s">
        <v>174</v>
      </c>
      <c r="D36" s="21"/>
      <c r="E36" s="21"/>
      <c r="F36" s="21"/>
      <c r="G36" s="21"/>
      <c r="H36" s="21"/>
      <c r="I36" s="21"/>
      <c r="J36" s="21"/>
      <c r="K36" s="21"/>
      <c r="L36" s="21"/>
      <c r="M36" s="21"/>
      <c r="N36" s="21"/>
      <c r="O36" s="21"/>
      <c r="P36" s="21"/>
      <c r="Q36" s="21"/>
      <c r="R36" s="21"/>
      <c r="S36" s="21"/>
      <c r="T36" s="21"/>
      <c r="U36" s="21"/>
      <c r="V36" s="21"/>
      <c r="W36" s="21"/>
      <c r="X36" s="21"/>
      <c r="Y36" s="21"/>
      <c r="Z36" s="21"/>
    </row>
    <row r="37" spans="1:26" ht="16.5" customHeight="1" x14ac:dyDescent="0.3">
      <c r="A37" s="21"/>
      <c r="B37" s="21"/>
      <c r="C37" s="21" t="s">
        <v>175</v>
      </c>
      <c r="D37" s="21"/>
      <c r="E37" s="21"/>
      <c r="F37" s="21"/>
      <c r="G37" s="21"/>
      <c r="H37" s="21"/>
      <c r="I37" s="21"/>
      <c r="J37" s="21"/>
      <c r="K37" s="21"/>
      <c r="L37" s="21"/>
      <c r="M37" s="21"/>
      <c r="N37" s="21"/>
      <c r="O37" s="21"/>
      <c r="P37" s="21"/>
      <c r="Q37" s="21"/>
      <c r="R37" s="21"/>
      <c r="S37" s="21"/>
      <c r="T37" s="21"/>
      <c r="U37" s="21"/>
      <c r="V37" s="21"/>
      <c r="W37" s="21"/>
      <c r="X37" s="21"/>
      <c r="Y37" s="21"/>
      <c r="Z37" s="21"/>
    </row>
    <row r="38" spans="1:26" ht="16.5" customHeight="1" x14ac:dyDescent="0.3">
      <c r="A38" s="21"/>
      <c r="B38" s="21"/>
      <c r="C38" s="21" t="s">
        <v>176</v>
      </c>
      <c r="D38" s="21"/>
      <c r="E38" s="21"/>
      <c r="F38" s="21"/>
      <c r="G38" s="21"/>
      <c r="H38" s="21"/>
      <c r="I38" s="21"/>
      <c r="J38" s="21"/>
      <c r="K38" s="21"/>
      <c r="L38" s="21"/>
      <c r="M38" s="21"/>
      <c r="N38" s="21"/>
      <c r="O38" s="21"/>
      <c r="P38" s="21"/>
      <c r="Q38" s="21"/>
      <c r="R38" s="21"/>
      <c r="S38" s="21"/>
      <c r="T38" s="21"/>
      <c r="U38" s="21"/>
      <c r="V38" s="21"/>
      <c r="W38" s="21"/>
      <c r="X38" s="21"/>
      <c r="Y38" s="21"/>
      <c r="Z38" s="21"/>
    </row>
    <row r="39" spans="1:26" ht="16.5" customHeight="1" x14ac:dyDescent="0.3">
      <c r="A39" s="21"/>
      <c r="B39" s="21"/>
      <c r="C39" s="21" t="s">
        <v>177</v>
      </c>
      <c r="D39" s="21"/>
      <c r="E39" s="21"/>
      <c r="F39" s="21"/>
      <c r="G39" s="21"/>
      <c r="H39" s="21"/>
      <c r="I39" s="21"/>
      <c r="J39" s="21"/>
      <c r="K39" s="21"/>
      <c r="L39" s="21"/>
      <c r="M39" s="21"/>
      <c r="N39" s="21"/>
      <c r="O39" s="21"/>
      <c r="P39" s="21"/>
      <c r="Q39" s="21"/>
      <c r="R39" s="21"/>
      <c r="S39" s="21"/>
      <c r="T39" s="21"/>
      <c r="U39" s="21"/>
      <c r="V39" s="21"/>
      <c r="W39" s="21"/>
      <c r="X39" s="21"/>
      <c r="Y39" s="21"/>
      <c r="Z39" s="21"/>
    </row>
    <row r="40" spans="1:26" ht="16.5" customHeight="1" x14ac:dyDescent="0.3">
      <c r="A40" s="21"/>
      <c r="B40" s="21"/>
      <c r="C40" s="21" t="s">
        <v>178</v>
      </c>
      <c r="D40" s="21"/>
      <c r="E40" s="21"/>
      <c r="F40" s="21"/>
      <c r="G40" s="21"/>
      <c r="H40" s="21"/>
      <c r="I40" s="21"/>
      <c r="J40" s="21"/>
      <c r="K40" s="21"/>
      <c r="L40" s="21"/>
      <c r="M40" s="21"/>
      <c r="N40" s="21"/>
      <c r="O40" s="21"/>
      <c r="P40" s="21"/>
      <c r="Q40" s="21"/>
      <c r="R40" s="21"/>
      <c r="S40" s="21"/>
      <c r="T40" s="21"/>
      <c r="U40" s="21"/>
      <c r="V40" s="21"/>
      <c r="W40" s="21"/>
      <c r="X40" s="21"/>
      <c r="Y40" s="21"/>
      <c r="Z40" s="21"/>
    </row>
    <row r="41" spans="1:26" ht="16.5" customHeight="1" x14ac:dyDescent="0.3">
      <c r="A41" s="21"/>
      <c r="B41" s="21"/>
      <c r="C41" s="21" t="s">
        <v>179</v>
      </c>
      <c r="D41" s="21"/>
      <c r="E41" s="21"/>
      <c r="F41" s="21"/>
      <c r="G41" s="21"/>
      <c r="H41" s="21"/>
      <c r="I41" s="21"/>
      <c r="J41" s="21"/>
      <c r="K41" s="21"/>
      <c r="L41" s="21"/>
      <c r="M41" s="21"/>
      <c r="N41" s="21"/>
      <c r="O41" s="21"/>
      <c r="P41" s="21"/>
      <c r="Q41" s="21"/>
      <c r="R41" s="21"/>
      <c r="S41" s="21"/>
      <c r="T41" s="21"/>
      <c r="U41" s="21"/>
      <c r="V41" s="21"/>
      <c r="W41" s="21"/>
      <c r="X41" s="21"/>
      <c r="Y41" s="21"/>
      <c r="Z41" s="21"/>
    </row>
    <row r="42" spans="1:26" ht="16.5" customHeight="1" x14ac:dyDescent="0.3">
      <c r="A42" s="21"/>
      <c r="B42" s="21"/>
      <c r="C42" s="21" t="s">
        <v>180</v>
      </c>
      <c r="D42" s="21"/>
      <c r="E42" s="21"/>
      <c r="F42" s="21"/>
      <c r="G42" s="21"/>
      <c r="H42" s="21"/>
      <c r="I42" s="21"/>
      <c r="J42" s="21"/>
      <c r="K42" s="21"/>
      <c r="L42" s="21"/>
      <c r="M42" s="21"/>
      <c r="N42" s="21"/>
      <c r="O42" s="21"/>
      <c r="P42" s="21"/>
      <c r="Q42" s="21"/>
      <c r="R42" s="21"/>
      <c r="S42" s="21"/>
      <c r="T42" s="21"/>
      <c r="U42" s="21"/>
      <c r="V42" s="21"/>
      <c r="W42" s="21"/>
      <c r="X42" s="21"/>
      <c r="Y42" s="21"/>
      <c r="Z42" s="21"/>
    </row>
    <row r="43" spans="1:26" ht="16.5" customHeight="1" x14ac:dyDescent="0.3">
      <c r="A43" s="21"/>
      <c r="B43" s="21"/>
      <c r="C43" s="21" t="s">
        <v>181</v>
      </c>
      <c r="D43" s="21"/>
      <c r="E43" s="21"/>
      <c r="F43" s="21"/>
      <c r="G43" s="21"/>
      <c r="H43" s="21"/>
      <c r="I43" s="21"/>
      <c r="J43" s="21"/>
      <c r="K43" s="21"/>
      <c r="L43" s="21"/>
      <c r="M43" s="21"/>
      <c r="N43" s="21"/>
      <c r="O43" s="21"/>
      <c r="P43" s="21"/>
      <c r="Q43" s="21"/>
      <c r="R43" s="21"/>
      <c r="S43" s="21"/>
      <c r="T43" s="21"/>
      <c r="U43" s="21"/>
      <c r="V43" s="21"/>
      <c r="W43" s="21"/>
      <c r="X43" s="21"/>
      <c r="Y43" s="21"/>
      <c r="Z43" s="21"/>
    </row>
    <row r="44" spans="1:26" ht="16.5" customHeight="1" x14ac:dyDescent="0.3">
      <c r="A44" s="21"/>
      <c r="B44" s="21"/>
      <c r="C44" s="21" t="s">
        <v>182</v>
      </c>
      <c r="D44" s="21"/>
      <c r="E44" s="21"/>
      <c r="F44" s="21"/>
      <c r="G44" s="21"/>
      <c r="H44" s="21"/>
      <c r="I44" s="21"/>
      <c r="J44" s="21"/>
      <c r="K44" s="21"/>
      <c r="L44" s="21"/>
      <c r="M44" s="21"/>
      <c r="N44" s="21"/>
      <c r="O44" s="21"/>
      <c r="P44" s="21"/>
      <c r="Q44" s="21"/>
      <c r="R44" s="21"/>
      <c r="S44" s="21"/>
      <c r="T44" s="21"/>
      <c r="U44" s="21"/>
      <c r="V44" s="21"/>
      <c r="W44" s="21"/>
      <c r="X44" s="21"/>
      <c r="Y44" s="21"/>
      <c r="Z44" s="21"/>
    </row>
    <row r="45" spans="1:26" ht="16.5" customHeight="1" x14ac:dyDescent="0.3">
      <c r="A45" s="21"/>
      <c r="B45" s="21"/>
      <c r="C45" s="21" t="s">
        <v>183</v>
      </c>
      <c r="D45" s="21"/>
      <c r="E45" s="21"/>
      <c r="F45" s="21"/>
      <c r="G45" s="21"/>
      <c r="H45" s="21"/>
      <c r="I45" s="21"/>
      <c r="J45" s="21"/>
      <c r="K45" s="21"/>
      <c r="L45" s="21"/>
      <c r="M45" s="21"/>
      <c r="N45" s="21"/>
      <c r="O45" s="21"/>
      <c r="P45" s="21"/>
      <c r="Q45" s="21"/>
      <c r="R45" s="21"/>
      <c r="S45" s="21"/>
      <c r="T45" s="21"/>
      <c r="U45" s="21"/>
      <c r="V45" s="21"/>
      <c r="W45" s="21"/>
      <c r="X45" s="21"/>
      <c r="Y45" s="21"/>
      <c r="Z45" s="21"/>
    </row>
    <row r="46" spans="1:26" ht="16.5" customHeight="1" x14ac:dyDescent="0.3">
      <c r="A46" s="21"/>
      <c r="B46" s="21"/>
      <c r="C46" s="21" t="s">
        <v>184</v>
      </c>
      <c r="D46" s="21"/>
      <c r="E46" s="21"/>
      <c r="F46" s="21"/>
      <c r="G46" s="21"/>
      <c r="H46" s="21"/>
      <c r="I46" s="21"/>
      <c r="J46" s="21"/>
      <c r="K46" s="21"/>
      <c r="L46" s="21"/>
      <c r="M46" s="21"/>
      <c r="N46" s="21"/>
      <c r="O46" s="21"/>
      <c r="P46" s="21"/>
      <c r="Q46" s="21"/>
      <c r="R46" s="21"/>
      <c r="S46" s="21"/>
      <c r="T46" s="21"/>
      <c r="U46" s="21"/>
      <c r="V46" s="21"/>
      <c r="W46" s="21"/>
      <c r="X46" s="21"/>
      <c r="Y46" s="21"/>
      <c r="Z46" s="21"/>
    </row>
    <row r="47" spans="1:26" ht="16.5" customHeight="1" x14ac:dyDescent="0.3">
      <c r="A47" s="21"/>
      <c r="B47" s="21"/>
      <c r="C47" s="21" t="s">
        <v>185</v>
      </c>
      <c r="D47" s="21"/>
      <c r="E47" s="21"/>
      <c r="F47" s="21"/>
      <c r="G47" s="21"/>
      <c r="H47" s="21"/>
      <c r="I47" s="21"/>
      <c r="J47" s="21"/>
      <c r="K47" s="21"/>
      <c r="L47" s="21"/>
      <c r="M47" s="21"/>
      <c r="N47" s="21"/>
      <c r="O47" s="21"/>
      <c r="P47" s="21"/>
      <c r="Q47" s="21"/>
      <c r="R47" s="21"/>
      <c r="S47" s="21"/>
      <c r="T47" s="21"/>
      <c r="U47" s="21"/>
      <c r="V47" s="21"/>
      <c r="W47" s="21"/>
      <c r="X47" s="21"/>
      <c r="Y47" s="21"/>
      <c r="Z47" s="21"/>
    </row>
    <row r="48" spans="1:26" ht="16.5" customHeight="1" x14ac:dyDescent="0.3">
      <c r="A48" s="21"/>
      <c r="B48" s="21"/>
      <c r="C48" s="21" t="s">
        <v>186</v>
      </c>
      <c r="D48" s="21"/>
      <c r="E48" s="21"/>
      <c r="F48" s="21"/>
      <c r="G48" s="21"/>
      <c r="H48" s="21"/>
      <c r="I48" s="21"/>
      <c r="J48" s="21"/>
      <c r="K48" s="21"/>
      <c r="L48" s="21"/>
      <c r="M48" s="21"/>
      <c r="N48" s="21"/>
      <c r="O48" s="21"/>
      <c r="P48" s="21"/>
      <c r="Q48" s="21"/>
      <c r="R48" s="21"/>
      <c r="S48" s="21"/>
      <c r="T48" s="21"/>
      <c r="U48" s="21"/>
      <c r="V48" s="21"/>
      <c r="W48" s="21"/>
      <c r="X48" s="21"/>
      <c r="Y48" s="21"/>
      <c r="Z48" s="21"/>
    </row>
    <row r="49" spans="1:26" ht="16.5" customHeight="1" x14ac:dyDescent="0.3">
      <c r="A49" s="21"/>
      <c r="B49" s="21"/>
      <c r="C49" s="21" t="s">
        <v>187</v>
      </c>
      <c r="D49" s="21"/>
      <c r="E49" s="21"/>
      <c r="F49" s="21"/>
      <c r="G49" s="21"/>
      <c r="H49" s="21"/>
      <c r="I49" s="21"/>
      <c r="J49" s="21"/>
      <c r="K49" s="21"/>
      <c r="L49" s="21"/>
      <c r="M49" s="21"/>
      <c r="N49" s="21"/>
      <c r="O49" s="21"/>
      <c r="P49" s="21"/>
      <c r="Q49" s="21"/>
      <c r="R49" s="21"/>
      <c r="S49" s="21"/>
      <c r="T49" s="21"/>
      <c r="U49" s="21"/>
      <c r="V49" s="21"/>
      <c r="W49" s="21"/>
      <c r="X49" s="21"/>
      <c r="Y49" s="21"/>
      <c r="Z49" s="21"/>
    </row>
    <row r="50" spans="1:26" ht="16.5" customHeight="1" x14ac:dyDescent="0.3">
      <c r="A50" s="21"/>
      <c r="B50" s="21"/>
      <c r="C50" s="21" t="s">
        <v>188</v>
      </c>
      <c r="D50" s="21"/>
      <c r="E50" s="21"/>
      <c r="F50" s="21"/>
      <c r="G50" s="21"/>
      <c r="H50" s="21"/>
      <c r="I50" s="21"/>
      <c r="J50" s="21"/>
      <c r="K50" s="21"/>
      <c r="L50" s="21"/>
      <c r="M50" s="21"/>
      <c r="N50" s="21"/>
      <c r="O50" s="21"/>
      <c r="P50" s="21"/>
      <c r="Q50" s="21"/>
      <c r="R50" s="21"/>
      <c r="S50" s="21"/>
      <c r="T50" s="21"/>
      <c r="U50" s="21"/>
      <c r="V50" s="21"/>
      <c r="W50" s="21"/>
      <c r="X50" s="21"/>
      <c r="Y50" s="21"/>
      <c r="Z50" s="21"/>
    </row>
    <row r="51" spans="1:26" ht="16.5" customHeight="1" x14ac:dyDescent="0.3">
      <c r="A51" s="21"/>
      <c r="B51" s="21"/>
      <c r="C51" s="21" t="s">
        <v>189</v>
      </c>
      <c r="D51" s="21"/>
      <c r="E51" s="21"/>
      <c r="F51" s="21"/>
      <c r="G51" s="21"/>
      <c r="H51" s="21"/>
      <c r="I51" s="21"/>
      <c r="J51" s="21"/>
      <c r="K51" s="21"/>
      <c r="L51" s="21"/>
      <c r="M51" s="21"/>
      <c r="N51" s="21"/>
      <c r="O51" s="21"/>
      <c r="P51" s="21"/>
      <c r="Q51" s="21"/>
      <c r="R51" s="21"/>
      <c r="S51" s="21"/>
      <c r="T51" s="21"/>
      <c r="U51" s="21"/>
      <c r="V51" s="21"/>
      <c r="W51" s="21"/>
      <c r="X51" s="21"/>
      <c r="Y51" s="21"/>
      <c r="Z51" s="21"/>
    </row>
    <row r="52" spans="1:26" ht="16.5" customHeight="1" x14ac:dyDescent="0.3">
      <c r="A52" s="21"/>
      <c r="B52" s="21"/>
      <c r="C52" s="21" t="s">
        <v>190</v>
      </c>
      <c r="D52" s="21"/>
      <c r="E52" s="21"/>
      <c r="F52" s="21"/>
      <c r="G52" s="21"/>
      <c r="H52" s="21"/>
      <c r="I52" s="21"/>
      <c r="J52" s="21"/>
      <c r="K52" s="21"/>
      <c r="L52" s="21"/>
      <c r="M52" s="21"/>
      <c r="N52" s="21"/>
      <c r="O52" s="21"/>
      <c r="P52" s="21"/>
      <c r="Q52" s="21"/>
      <c r="R52" s="21"/>
      <c r="S52" s="21"/>
      <c r="T52" s="21"/>
      <c r="U52" s="21"/>
      <c r="V52" s="21"/>
      <c r="W52" s="21"/>
      <c r="X52" s="21"/>
      <c r="Y52" s="21"/>
      <c r="Z52" s="21"/>
    </row>
    <row r="53" spans="1:26" ht="16.5" customHeight="1" x14ac:dyDescent="0.3">
      <c r="A53" s="21"/>
      <c r="B53" s="21"/>
      <c r="C53" s="21" t="s">
        <v>191</v>
      </c>
      <c r="D53" s="21"/>
      <c r="E53" s="21"/>
      <c r="F53" s="21"/>
      <c r="G53" s="21"/>
      <c r="H53" s="21"/>
      <c r="I53" s="21"/>
      <c r="J53" s="21"/>
      <c r="K53" s="21"/>
      <c r="L53" s="21"/>
      <c r="M53" s="21"/>
      <c r="N53" s="21"/>
      <c r="O53" s="21"/>
      <c r="P53" s="21"/>
      <c r="Q53" s="21"/>
      <c r="R53" s="21"/>
      <c r="S53" s="21"/>
      <c r="T53" s="21"/>
      <c r="U53" s="21"/>
      <c r="V53" s="21"/>
      <c r="W53" s="21"/>
      <c r="X53" s="21"/>
      <c r="Y53" s="21"/>
      <c r="Z53" s="21"/>
    </row>
    <row r="54" spans="1:26" ht="16.5" customHeight="1" x14ac:dyDescent="0.3">
      <c r="A54" s="21"/>
      <c r="B54" s="21"/>
      <c r="C54" s="21" t="s">
        <v>192</v>
      </c>
      <c r="D54" s="21"/>
      <c r="E54" s="21"/>
      <c r="F54" s="21"/>
      <c r="G54" s="21"/>
      <c r="H54" s="21"/>
      <c r="I54" s="21"/>
      <c r="J54" s="21"/>
      <c r="K54" s="21"/>
      <c r="L54" s="21"/>
      <c r="M54" s="21"/>
      <c r="N54" s="21"/>
      <c r="O54" s="21"/>
      <c r="P54" s="21"/>
      <c r="Q54" s="21"/>
      <c r="R54" s="21"/>
      <c r="S54" s="21"/>
      <c r="T54" s="21"/>
      <c r="U54" s="21"/>
      <c r="V54" s="21"/>
      <c r="W54" s="21"/>
      <c r="X54" s="21"/>
      <c r="Y54" s="21"/>
      <c r="Z54" s="21"/>
    </row>
    <row r="55" spans="1:26" ht="16.5" customHeight="1" x14ac:dyDescent="0.3">
      <c r="A55" s="21"/>
      <c r="B55" s="21"/>
      <c r="C55" s="21" t="s">
        <v>193</v>
      </c>
      <c r="D55" s="21"/>
      <c r="E55" s="21"/>
      <c r="F55" s="21"/>
      <c r="G55" s="21"/>
      <c r="H55" s="21"/>
      <c r="I55" s="21"/>
      <c r="J55" s="21"/>
      <c r="K55" s="21"/>
      <c r="L55" s="21"/>
      <c r="M55" s="21"/>
      <c r="N55" s="21"/>
      <c r="O55" s="21"/>
      <c r="P55" s="21"/>
      <c r="Q55" s="21"/>
      <c r="R55" s="21"/>
      <c r="S55" s="21"/>
      <c r="T55" s="21"/>
      <c r="U55" s="21"/>
      <c r="V55" s="21"/>
      <c r="W55" s="21"/>
      <c r="X55" s="21"/>
      <c r="Y55" s="21"/>
      <c r="Z55" s="21"/>
    </row>
    <row r="56" spans="1:26" ht="16.5" customHeight="1" x14ac:dyDescent="0.3">
      <c r="A56" s="21"/>
      <c r="B56" s="21"/>
      <c r="C56" s="21" t="s">
        <v>194</v>
      </c>
      <c r="D56" s="21"/>
      <c r="E56" s="21"/>
      <c r="F56" s="21"/>
      <c r="G56" s="21"/>
      <c r="H56" s="21"/>
      <c r="I56" s="21"/>
      <c r="J56" s="21"/>
      <c r="K56" s="21"/>
      <c r="L56" s="21"/>
      <c r="M56" s="21"/>
      <c r="N56" s="21"/>
      <c r="O56" s="21"/>
      <c r="P56" s="21"/>
      <c r="Q56" s="21"/>
      <c r="R56" s="21"/>
      <c r="S56" s="21"/>
      <c r="T56" s="21"/>
      <c r="U56" s="21"/>
      <c r="V56" s="21"/>
      <c r="W56" s="21"/>
      <c r="X56" s="21"/>
      <c r="Y56" s="21"/>
      <c r="Z56" s="21"/>
    </row>
    <row r="57" spans="1:26" ht="16.5" customHeight="1" x14ac:dyDescent="0.3">
      <c r="A57" s="21"/>
      <c r="B57" s="21"/>
      <c r="C57" s="21" t="s">
        <v>195</v>
      </c>
      <c r="D57" s="21"/>
      <c r="E57" s="21"/>
      <c r="F57" s="21"/>
      <c r="G57" s="21"/>
      <c r="H57" s="21"/>
      <c r="I57" s="21"/>
      <c r="J57" s="21"/>
      <c r="K57" s="21"/>
      <c r="L57" s="21"/>
      <c r="M57" s="21"/>
      <c r="N57" s="21"/>
      <c r="O57" s="21"/>
      <c r="P57" s="21"/>
      <c r="Q57" s="21"/>
      <c r="R57" s="21"/>
      <c r="S57" s="21"/>
      <c r="T57" s="21"/>
      <c r="U57" s="21"/>
      <c r="V57" s="21"/>
      <c r="W57" s="21"/>
      <c r="X57" s="21"/>
      <c r="Y57" s="21"/>
      <c r="Z57" s="21"/>
    </row>
    <row r="58" spans="1:26" ht="16.5" customHeight="1" x14ac:dyDescent="0.3">
      <c r="A58" s="21"/>
      <c r="B58" s="21"/>
      <c r="C58" s="21" t="s">
        <v>196</v>
      </c>
      <c r="D58" s="21"/>
      <c r="E58" s="21"/>
      <c r="F58" s="21"/>
      <c r="G58" s="21"/>
      <c r="H58" s="21"/>
      <c r="I58" s="21"/>
      <c r="J58" s="21"/>
      <c r="K58" s="21"/>
      <c r="L58" s="21"/>
      <c r="M58" s="21"/>
      <c r="N58" s="21"/>
      <c r="O58" s="21"/>
      <c r="P58" s="21"/>
      <c r="Q58" s="21"/>
      <c r="R58" s="21"/>
      <c r="S58" s="21"/>
      <c r="T58" s="21"/>
      <c r="U58" s="21"/>
      <c r="V58" s="21"/>
      <c r="W58" s="21"/>
      <c r="X58" s="21"/>
      <c r="Y58" s="21"/>
      <c r="Z58" s="21"/>
    </row>
    <row r="59" spans="1:26" ht="16.5" customHeight="1" x14ac:dyDescent="0.3">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ht="16.5" customHeight="1" x14ac:dyDescent="0.3">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16.5" customHeight="1" x14ac:dyDescent="0.3">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ht="16.5" customHeight="1" x14ac:dyDescent="0.3">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ht="16.5" customHeight="1" x14ac:dyDescent="0.3">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ht="16.5" customHeight="1" x14ac:dyDescent="0.3">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ht="16.5" customHeight="1" x14ac:dyDescent="0.3">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ht="16.5" customHeight="1" x14ac:dyDescent="0.3">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ht="16.5" customHeight="1" x14ac:dyDescent="0.3">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ht="16.5" customHeight="1"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ht="16.5" customHeight="1"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ht="16.5" customHeight="1"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ht="16.5" customHeight="1" x14ac:dyDescent="0.3">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ht="16.5" customHeight="1" x14ac:dyDescent="0.3">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ht="16.5" customHeight="1" x14ac:dyDescent="0.3">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ht="16.5" customHeight="1" x14ac:dyDescent="0.3">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ht="16.5" customHeight="1" x14ac:dyDescent="0.3">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ht="16.5" customHeight="1" x14ac:dyDescent="0.3">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ht="16.5" customHeight="1" x14ac:dyDescent="0.3">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ht="16.5" customHeight="1" x14ac:dyDescent="0.3">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ht="16.5" customHeight="1" x14ac:dyDescent="0.3">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ht="16.5" customHeight="1" x14ac:dyDescent="0.3">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ht="16.5" customHeight="1" x14ac:dyDescent="0.3">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ht="16.5" customHeight="1" x14ac:dyDescent="0.3">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ht="16.5" customHeight="1" x14ac:dyDescent="0.3">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ht="16.5" customHeight="1" x14ac:dyDescent="0.3">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ht="16.5" customHeight="1" x14ac:dyDescent="0.3">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ht="16.5" customHeight="1" x14ac:dyDescent="0.3">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ht="16.5" customHeight="1" x14ac:dyDescent="0.3">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ht="16.5" customHeight="1" x14ac:dyDescent="0.3">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ht="16.5" customHeight="1" x14ac:dyDescent="0.3">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ht="16.5" customHeight="1" x14ac:dyDescent="0.3">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ht="16.5" customHeight="1" x14ac:dyDescent="0.3">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ht="16.5" customHeight="1" x14ac:dyDescent="0.3">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ht="16.5" customHeight="1" x14ac:dyDescent="0.3">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ht="16.5" customHeight="1" x14ac:dyDescent="0.3">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ht="16.5" customHeight="1" x14ac:dyDescent="0.3">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ht="16.5" customHeight="1" x14ac:dyDescent="0.3">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ht="16.5" customHeight="1" x14ac:dyDescent="0.3">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ht="16.5" customHeight="1" x14ac:dyDescent="0.3">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ht="16.5" customHeight="1" x14ac:dyDescent="0.3">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ht="16.5" customHeight="1" x14ac:dyDescent="0.3">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ht="16.5" customHeight="1" x14ac:dyDescent="0.3">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ht="16.5" customHeight="1" x14ac:dyDescent="0.3">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ht="16.5" customHeight="1" x14ac:dyDescent="0.3">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ht="16.5" customHeight="1" x14ac:dyDescent="0.3">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ht="16.5" customHeight="1" x14ac:dyDescent="0.3">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ht="16.5" customHeight="1" x14ac:dyDescent="0.3">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ht="16.5" customHeight="1" x14ac:dyDescent="0.3">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ht="16.5" customHeight="1" x14ac:dyDescent="0.3">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ht="16.5" customHeight="1" x14ac:dyDescent="0.3">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ht="16.5" customHeight="1" x14ac:dyDescent="0.3">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ht="16.5" customHeight="1" x14ac:dyDescent="0.3">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ht="16.5" customHeight="1" x14ac:dyDescent="0.3">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ht="16.5" customHeight="1" x14ac:dyDescent="0.3">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ht="16.5" customHeight="1" x14ac:dyDescent="0.3">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ht="16.5" customHeight="1" x14ac:dyDescent="0.3">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ht="16.5" customHeight="1" x14ac:dyDescent="0.3">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ht="16.5" customHeight="1"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ht="16.5" customHeight="1"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ht="16.5" customHeight="1" x14ac:dyDescent="0.3">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ht="16.5" customHeight="1" x14ac:dyDescent="0.3">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ht="16.5" customHeight="1" x14ac:dyDescent="0.3">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ht="16.5" customHeight="1" x14ac:dyDescent="0.3">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ht="16.5" customHeight="1" x14ac:dyDescent="0.3">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ht="16.5" customHeight="1" x14ac:dyDescent="0.3">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ht="16.5" customHeight="1" x14ac:dyDescent="0.3">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ht="16.5" customHeight="1" x14ac:dyDescent="0.3">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ht="16.5" customHeight="1" x14ac:dyDescent="0.3">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ht="16.5" customHeight="1" x14ac:dyDescent="0.3">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ht="16.5" customHeight="1" x14ac:dyDescent="0.3">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ht="16.5" customHeight="1" x14ac:dyDescent="0.3">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ht="16.5" customHeight="1" x14ac:dyDescent="0.3">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ht="16.5" customHeight="1" x14ac:dyDescent="0.3">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ht="16.5" customHeight="1" x14ac:dyDescent="0.3">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ht="16.5" customHeight="1" x14ac:dyDescent="0.3">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ht="16.5" customHeight="1" x14ac:dyDescent="0.3">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ht="16.5" customHeight="1" x14ac:dyDescent="0.3">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ht="16.5" customHeight="1" x14ac:dyDescent="0.3">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ht="16.5" customHeight="1" x14ac:dyDescent="0.3">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ht="16.5" customHeight="1" x14ac:dyDescent="0.3">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ht="16.5" customHeight="1" x14ac:dyDescent="0.3">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ht="16.5" customHeight="1" x14ac:dyDescent="0.3">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ht="16.5" customHeight="1" x14ac:dyDescent="0.3">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ht="16.5" customHeight="1" x14ac:dyDescent="0.3">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ht="16.5" customHeight="1" x14ac:dyDescent="0.3">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ht="16.5" customHeight="1" x14ac:dyDescent="0.3">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ht="16.5" customHeight="1" x14ac:dyDescent="0.3">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ht="16.5" customHeight="1" x14ac:dyDescent="0.3">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ht="16.5" customHeight="1" x14ac:dyDescent="0.3">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ht="16.5" customHeight="1" x14ac:dyDescent="0.3">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ht="16.5" customHeight="1" x14ac:dyDescent="0.3">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ht="16.5" customHeight="1" x14ac:dyDescent="0.3">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ht="16.5" customHeight="1" x14ac:dyDescent="0.3">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ht="16.5" customHeight="1" x14ac:dyDescent="0.3">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ht="16.5" customHeight="1" x14ac:dyDescent="0.3">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ht="16.5" customHeight="1" x14ac:dyDescent="0.3">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ht="16.5" customHeight="1" x14ac:dyDescent="0.3">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ht="16.5" customHeight="1" x14ac:dyDescent="0.3">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ht="16.5" customHeight="1" x14ac:dyDescent="0.3">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ht="16.5" customHeight="1" x14ac:dyDescent="0.3">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ht="16.5" customHeight="1" x14ac:dyDescent="0.3">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ht="16.5" customHeight="1" x14ac:dyDescent="0.3">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ht="16.5" customHeight="1" x14ac:dyDescent="0.3">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ht="16.5" customHeight="1" x14ac:dyDescent="0.3">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ht="16.5" customHeight="1" x14ac:dyDescent="0.3">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ht="16.5" customHeight="1" x14ac:dyDescent="0.3">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ht="16.5" customHeight="1" x14ac:dyDescent="0.3">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ht="16.5" customHeight="1" x14ac:dyDescent="0.3">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ht="16.5" customHeight="1" x14ac:dyDescent="0.3">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ht="16.5" customHeight="1" x14ac:dyDescent="0.3">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ht="16.5" customHeight="1" x14ac:dyDescent="0.3">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ht="16.5" customHeight="1" x14ac:dyDescent="0.3">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ht="16.5" customHeight="1" x14ac:dyDescent="0.3">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ht="16.5" customHeight="1" x14ac:dyDescent="0.3">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ht="16.5" customHeight="1" x14ac:dyDescent="0.3">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ht="16.5" customHeight="1" x14ac:dyDescent="0.3">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ht="16.5" customHeight="1" x14ac:dyDescent="0.3">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ht="16.5" customHeight="1" x14ac:dyDescent="0.3">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ht="16.5" customHeight="1" x14ac:dyDescent="0.3">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ht="16.5" customHeight="1" x14ac:dyDescent="0.3">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ht="16.5" customHeight="1" x14ac:dyDescent="0.3">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ht="16.5" customHeight="1" x14ac:dyDescent="0.3">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ht="16.5" customHeight="1" x14ac:dyDescent="0.3">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ht="16.5" customHeight="1" x14ac:dyDescent="0.3">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ht="16.5" customHeight="1" x14ac:dyDescent="0.3">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ht="16.5" customHeight="1" x14ac:dyDescent="0.3">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ht="16.5" customHeight="1" x14ac:dyDescent="0.3">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ht="16.5" customHeight="1" x14ac:dyDescent="0.3">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ht="16.5" customHeight="1" x14ac:dyDescent="0.3">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ht="16.5" customHeight="1" x14ac:dyDescent="0.3">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ht="16.5" customHeight="1" x14ac:dyDescent="0.3">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ht="16.5" customHeight="1" x14ac:dyDescent="0.3">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ht="16.5" customHeight="1" x14ac:dyDescent="0.3">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ht="16.5" customHeight="1" x14ac:dyDescent="0.3">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ht="16.5" customHeight="1" x14ac:dyDescent="0.3">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ht="16.5" customHeight="1" x14ac:dyDescent="0.3">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ht="16.5" customHeight="1" x14ac:dyDescent="0.3">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ht="16.5" customHeight="1" x14ac:dyDescent="0.3">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ht="16.5" customHeight="1" x14ac:dyDescent="0.3">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ht="16.5" customHeight="1" x14ac:dyDescent="0.3">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ht="16.5" customHeight="1" x14ac:dyDescent="0.3">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ht="16.5" customHeight="1" x14ac:dyDescent="0.3">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ht="16.5" customHeight="1" x14ac:dyDescent="0.3">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ht="16.5" customHeight="1" x14ac:dyDescent="0.3">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ht="16.5" customHeight="1" x14ac:dyDescent="0.3">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ht="16.5" customHeight="1" x14ac:dyDescent="0.3">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ht="16.5" customHeight="1" x14ac:dyDescent="0.3">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ht="16.5" customHeight="1" x14ac:dyDescent="0.3">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ht="16.5" customHeight="1" x14ac:dyDescent="0.3">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ht="16.5" customHeight="1" x14ac:dyDescent="0.3">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ht="16.5" customHeight="1" x14ac:dyDescent="0.3">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ht="16.5" customHeight="1" x14ac:dyDescent="0.3">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ht="16.5" customHeight="1" x14ac:dyDescent="0.3">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ht="16.5" customHeight="1" x14ac:dyDescent="0.3">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ht="16.5" customHeight="1" x14ac:dyDescent="0.3">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ht="16.5" customHeight="1" x14ac:dyDescent="0.3">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ht="16.5" customHeight="1" x14ac:dyDescent="0.3">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ht="16.5" customHeight="1" x14ac:dyDescent="0.3">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ht="16.5" customHeight="1" x14ac:dyDescent="0.3">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ht="16.5" customHeight="1" x14ac:dyDescent="0.3">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ht="16.5" customHeight="1" x14ac:dyDescent="0.3">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ht="16.5" customHeight="1" x14ac:dyDescent="0.3">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ht="16.5" customHeight="1" x14ac:dyDescent="0.3">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ht="16.5" customHeight="1" x14ac:dyDescent="0.3">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ht="16.5" customHeight="1" x14ac:dyDescent="0.3">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ht="16.5" customHeight="1" x14ac:dyDescent="0.3">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ht="16.5" customHeight="1" x14ac:dyDescent="0.3">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ht="16.5" customHeight="1" x14ac:dyDescent="0.3">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ht="16.5" customHeight="1" x14ac:dyDescent="0.3">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ht="16.5" customHeight="1" x14ac:dyDescent="0.3">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ht="16.5" customHeight="1" x14ac:dyDescent="0.3">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ht="16.5" customHeight="1" x14ac:dyDescent="0.3">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6.5" customHeight="1" x14ac:dyDescent="0.3">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6.5" customHeight="1" x14ac:dyDescent="0.3">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ht="16.5" customHeight="1" x14ac:dyDescent="0.3">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ht="16.5" customHeight="1" x14ac:dyDescent="0.3">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ht="16.5" customHeight="1" x14ac:dyDescent="0.3">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ht="16.5" customHeight="1" x14ac:dyDescent="0.3">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6.5" customHeight="1" x14ac:dyDescent="0.3">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6.5" customHeight="1" x14ac:dyDescent="0.3">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6.5" customHeight="1" x14ac:dyDescent="0.3">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6.5" customHeight="1" x14ac:dyDescent="0.3">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6.5" customHeight="1" x14ac:dyDescent="0.3">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6.5" customHeight="1" x14ac:dyDescent="0.3">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6.5" customHeight="1" x14ac:dyDescent="0.3">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6.5" customHeight="1" x14ac:dyDescent="0.3">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6.5" customHeight="1" x14ac:dyDescent="0.3">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6.5" customHeight="1" x14ac:dyDescent="0.3">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6.5" customHeight="1" x14ac:dyDescent="0.3">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6.5" customHeight="1" x14ac:dyDescent="0.3">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16.5" customHeight="1" x14ac:dyDescent="0.3">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6.5" customHeight="1" x14ac:dyDescent="0.3">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6.5" customHeight="1" x14ac:dyDescent="0.3">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16.5" customHeight="1" x14ac:dyDescent="0.3">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6.5" customHeight="1" x14ac:dyDescent="0.3">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6.5" customHeight="1" x14ac:dyDescent="0.3">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6.5" customHeight="1" x14ac:dyDescent="0.3">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6.5" customHeight="1" x14ac:dyDescent="0.3">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6.5" customHeight="1" x14ac:dyDescent="0.3">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6.5" customHeight="1" x14ac:dyDescent="0.3">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6.5" customHeight="1" x14ac:dyDescent="0.3">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6.5" customHeight="1" x14ac:dyDescent="0.3">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6.5" customHeight="1" x14ac:dyDescent="0.3">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6.5" customHeight="1" x14ac:dyDescent="0.3">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6.5" customHeight="1" x14ac:dyDescent="0.3">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6.5" customHeight="1" x14ac:dyDescent="0.3">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6.5" customHeight="1" x14ac:dyDescent="0.3">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6.5" customHeight="1" x14ac:dyDescent="0.3">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6.5" customHeight="1" x14ac:dyDescent="0.3">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6.5" customHeight="1" x14ac:dyDescent="0.3">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6.5" customHeight="1" x14ac:dyDescent="0.3">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6.5" customHeight="1" x14ac:dyDescent="0.3">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6.5" customHeight="1" x14ac:dyDescent="0.3">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6.5" customHeight="1" x14ac:dyDescent="0.3">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6.5" customHeight="1" x14ac:dyDescent="0.3">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6.5" customHeight="1" x14ac:dyDescent="0.3">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6.5" customHeight="1" x14ac:dyDescent="0.3">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6.5" customHeight="1" x14ac:dyDescent="0.3">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6.5" customHeight="1" x14ac:dyDescent="0.3">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6.5" customHeight="1" x14ac:dyDescent="0.3">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6.5" customHeight="1" x14ac:dyDescent="0.3">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6.5" customHeight="1" x14ac:dyDescent="0.3">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6.5" customHeight="1" x14ac:dyDescent="0.3">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6.5" customHeight="1" x14ac:dyDescent="0.3">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6.5" customHeight="1" x14ac:dyDescent="0.3">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6.5" customHeight="1" x14ac:dyDescent="0.3">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6.5" customHeight="1" x14ac:dyDescent="0.3">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6.5" customHeight="1" x14ac:dyDescent="0.3">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6.5" customHeight="1" x14ac:dyDescent="0.3">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6.5" customHeight="1" x14ac:dyDescent="0.3">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6.5" customHeight="1" x14ac:dyDescent="0.3">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6.5" customHeight="1" x14ac:dyDescent="0.3">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6.5" customHeight="1" x14ac:dyDescent="0.3">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6.5" customHeight="1" x14ac:dyDescent="0.3">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6.5" customHeight="1" x14ac:dyDescent="0.3">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6.5" customHeight="1" x14ac:dyDescent="0.3">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6.5" customHeight="1" x14ac:dyDescent="0.3">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6.5" customHeight="1" x14ac:dyDescent="0.3">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6.5" customHeight="1" x14ac:dyDescent="0.3">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6.5" customHeight="1" x14ac:dyDescent="0.3">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6.5" customHeight="1" x14ac:dyDescent="0.3">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6.5" customHeight="1" x14ac:dyDescent="0.3">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6.5" customHeight="1" x14ac:dyDescent="0.3">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6.5" customHeight="1" x14ac:dyDescent="0.3">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6.5" customHeight="1" x14ac:dyDescent="0.3">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6.5" customHeight="1" x14ac:dyDescent="0.3">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6.5" customHeight="1" x14ac:dyDescent="0.3">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6.5" customHeight="1" x14ac:dyDescent="0.3">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6.5" customHeight="1" x14ac:dyDescent="0.3">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6.5" customHeight="1" x14ac:dyDescent="0.3">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6.5" customHeight="1" x14ac:dyDescent="0.3">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6.5" customHeight="1" x14ac:dyDescent="0.3">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6.5" customHeight="1" x14ac:dyDescent="0.3">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6.5" customHeight="1" x14ac:dyDescent="0.3">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6.5" customHeight="1" x14ac:dyDescent="0.3">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6.5" customHeight="1" x14ac:dyDescent="0.3">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6.5" customHeight="1" x14ac:dyDescent="0.3">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6.5" customHeight="1" x14ac:dyDescent="0.3">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6.5" customHeight="1" x14ac:dyDescent="0.3">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6.5" customHeight="1" x14ac:dyDescent="0.3">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6.5" customHeight="1" x14ac:dyDescent="0.3">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6.5" customHeight="1" x14ac:dyDescent="0.3">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6.5" customHeight="1" x14ac:dyDescent="0.3">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6.5" customHeight="1" x14ac:dyDescent="0.3">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6.5" customHeight="1" x14ac:dyDescent="0.3">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6.5" customHeight="1" x14ac:dyDescent="0.3">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6.5" customHeight="1" x14ac:dyDescent="0.3">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6.5" customHeight="1" x14ac:dyDescent="0.3">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6.5" customHeight="1" x14ac:dyDescent="0.3">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6.5" customHeight="1" x14ac:dyDescent="0.3">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6.5" customHeight="1" x14ac:dyDescent="0.3">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6.5" customHeight="1" x14ac:dyDescent="0.3">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6.5" customHeight="1" x14ac:dyDescent="0.3">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6.5" customHeight="1" x14ac:dyDescent="0.3">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6.5" customHeight="1" x14ac:dyDescent="0.3">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6.5" customHeight="1" x14ac:dyDescent="0.3">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6.5" customHeight="1" x14ac:dyDescent="0.3">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6.5" customHeight="1" x14ac:dyDescent="0.3">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6.5" customHeight="1" x14ac:dyDescent="0.3">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6.5" customHeight="1" x14ac:dyDescent="0.3">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6.5" customHeight="1" x14ac:dyDescent="0.3">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6.5" customHeight="1" x14ac:dyDescent="0.3">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6.5" customHeight="1" x14ac:dyDescent="0.3">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6.5" customHeight="1" x14ac:dyDescent="0.3">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6.5" customHeight="1" x14ac:dyDescent="0.3">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6.5" customHeight="1" x14ac:dyDescent="0.3">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6.5" customHeight="1" x14ac:dyDescent="0.3">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6.5" customHeight="1" x14ac:dyDescent="0.3">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6.5" customHeight="1" x14ac:dyDescent="0.3">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6.5" customHeight="1" x14ac:dyDescent="0.3">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6.5" customHeight="1" x14ac:dyDescent="0.3">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6.5" customHeight="1" x14ac:dyDescent="0.3">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6.5" customHeight="1" x14ac:dyDescent="0.3">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6.5" customHeight="1" x14ac:dyDescent="0.3">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6.5" customHeight="1" x14ac:dyDescent="0.3">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6.5" customHeight="1" x14ac:dyDescent="0.3">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6.5" customHeight="1" x14ac:dyDescent="0.3">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6.5" customHeight="1" x14ac:dyDescent="0.3">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6.5" customHeight="1" x14ac:dyDescent="0.3">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6.5" customHeight="1" x14ac:dyDescent="0.3">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6.5" customHeight="1" x14ac:dyDescent="0.3">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6.5" customHeight="1" x14ac:dyDescent="0.3">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6.5" customHeight="1" x14ac:dyDescent="0.3">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6.5" customHeight="1" x14ac:dyDescent="0.3">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6.5" customHeight="1" x14ac:dyDescent="0.3">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6.5" customHeight="1" x14ac:dyDescent="0.3">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6.5" customHeight="1" x14ac:dyDescent="0.3">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6.5" customHeight="1" x14ac:dyDescent="0.3">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6.5" customHeight="1" x14ac:dyDescent="0.3">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6.5" customHeight="1" x14ac:dyDescent="0.3">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6.5" customHeight="1" x14ac:dyDescent="0.3">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6.5" customHeight="1" x14ac:dyDescent="0.3">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6.5" customHeight="1" x14ac:dyDescent="0.3">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6.5" customHeight="1" x14ac:dyDescent="0.3">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6.5" customHeight="1" x14ac:dyDescent="0.3">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6.5" customHeight="1" x14ac:dyDescent="0.3">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6.5" customHeight="1" x14ac:dyDescent="0.3">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6.5" customHeight="1" x14ac:dyDescent="0.3">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6.5" customHeight="1" x14ac:dyDescent="0.3">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6.5" customHeight="1" x14ac:dyDescent="0.3">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6.5" customHeight="1" x14ac:dyDescent="0.3">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6.5" customHeight="1" x14ac:dyDescent="0.3">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6.5" customHeight="1" x14ac:dyDescent="0.3">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6.5" customHeight="1" x14ac:dyDescent="0.3">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6.5" customHeight="1" x14ac:dyDescent="0.3">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6.5" customHeight="1" x14ac:dyDescent="0.3">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6.5" customHeight="1" x14ac:dyDescent="0.3">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6.5" customHeight="1" x14ac:dyDescent="0.3">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6.5" customHeight="1" x14ac:dyDescent="0.3">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6.5" customHeight="1" x14ac:dyDescent="0.3">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6.5" customHeight="1" x14ac:dyDescent="0.3">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6.5" customHeight="1" x14ac:dyDescent="0.3">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6.5" customHeight="1" x14ac:dyDescent="0.3">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6.5" customHeight="1" x14ac:dyDescent="0.3">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6.5" customHeight="1" x14ac:dyDescent="0.3">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6.5" customHeight="1" x14ac:dyDescent="0.3">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6.5" customHeight="1" x14ac:dyDescent="0.3">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6.5" customHeight="1" x14ac:dyDescent="0.3">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6.5" customHeight="1" x14ac:dyDescent="0.3">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6.5" customHeight="1" x14ac:dyDescent="0.3">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6.5" customHeight="1" x14ac:dyDescent="0.3">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6.5" customHeight="1" x14ac:dyDescent="0.3">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6.5" customHeight="1" x14ac:dyDescent="0.3">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6.5" customHeight="1" x14ac:dyDescent="0.3">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6.5" customHeight="1" x14ac:dyDescent="0.3">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6.5" customHeight="1" x14ac:dyDescent="0.3">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6.5" customHeight="1" x14ac:dyDescent="0.3">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6.5" customHeight="1" x14ac:dyDescent="0.3">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6.5" customHeight="1" x14ac:dyDescent="0.3">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6.5" customHeight="1" x14ac:dyDescent="0.3">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6.5" customHeight="1" x14ac:dyDescent="0.3">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6.5" customHeight="1" x14ac:dyDescent="0.3">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6.5" customHeight="1" x14ac:dyDescent="0.3">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6.5" customHeight="1" x14ac:dyDescent="0.3">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6.5" customHeight="1" x14ac:dyDescent="0.3">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6.5" customHeight="1" x14ac:dyDescent="0.3">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6.5" customHeight="1" x14ac:dyDescent="0.3">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6.5" customHeight="1" x14ac:dyDescent="0.3">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6.5" customHeight="1" x14ac:dyDescent="0.3">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6.5" customHeight="1" x14ac:dyDescent="0.3">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6.5" customHeight="1" x14ac:dyDescent="0.3">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6.5" customHeight="1" x14ac:dyDescent="0.3">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6.5" customHeight="1" x14ac:dyDescent="0.3">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6.5" customHeight="1" x14ac:dyDescent="0.3">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6.5" customHeight="1" x14ac:dyDescent="0.3">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6.5" customHeight="1" x14ac:dyDescent="0.3">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6.5" customHeight="1" x14ac:dyDescent="0.3">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6.5" customHeight="1" x14ac:dyDescent="0.3">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6.5" customHeight="1" x14ac:dyDescent="0.3">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6.5" customHeight="1" x14ac:dyDescent="0.3">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6.5" customHeight="1" x14ac:dyDescent="0.3">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6.5" customHeight="1" x14ac:dyDescent="0.3">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6.5" customHeight="1" x14ac:dyDescent="0.3">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6.5" customHeight="1" x14ac:dyDescent="0.3">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6.5" customHeight="1" x14ac:dyDescent="0.3">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6.5" customHeight="1" x14ac:dyDescent="0.3">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6.5" customHeight="1" x14ac:dyDescent="0.3">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6.5" customHeight="1" x14ac:dyDescent="0.3">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6.5" customHeight="1" x14ac:dyDescent="0.3">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6.5" customHeight="1" x14ac:dyDescent="0.3">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6.5" customHeight="1" x14ac:dyDescent="0.3">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6.5" customHeight="1" x14ac:dyDescent="0.3">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6.5" customHeight="1" x14ac:dyDescent="0.3">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6.5" customHeight="1" x14ac:dyDescent="0.3">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6.5" customHeight="1" x14ac:dyDescent="0.3">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6.5" customHeight="1" x14ac:dyDescent="0.3">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6.5" customHeight="1" x14ac:dyDescent="0.3">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6.5" customHeight="1" x14ac:dyDescent="0.3">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6.5" customHeight="1" x14ac:dyDescent="0.3">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6.5" customHeight="1" x14ac:dyDescent="0.3">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6.5" customHeight="1" x14ac:dyDescent="0.3">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6.5" customHeight="1" x14ac:dyDescent="0.3">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6.5" customHeight="1" x14ac:dyDescent="0.3">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6.5" customHeight="1" x14ac:dyDescent="0.3">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6.5" customHeight="1" x14ac:dyDescent="0.3">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6.5" customHeight="1" x14ac:dyDescent="0.3">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6.5" customHeight="1" x14ac:dyDescent="0.3">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6.5" customHeight="1" x14ac:dyDescent="0.3">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6.5" customHeight="1" x14ac:dyDescent="0.3">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6.5" customHeight="1" x14ac:dyDescent="0.3">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6.5" customHeight="1" x14ac:dyDescent="0.3">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6.5" customHeight="1" x14ac:dyDescent="0.3">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6.5" customHeight="1" x14ac:dyDescent="0.3">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6.5" customHeight="1" x14ac:dyDescent="0.3">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6.5" customHeight="1" x14ac:dyDescent="0.3">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6.5" customHeight="1" x14ac:dyDescent="0.3">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6.5" customHeight="1" x14ac:dyDescent="0.3">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6.5" customHeight="1" x14ac:dyDescent="0.3">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6.5" customHeight="1" x14ac:dyDescent="0.3">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6.5" customHeight="1" x14ac:dyDescent="0.3">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6.5" customHeight="1" x14ac:dyDescent="0.3">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6.5" customHeight="1" x14ac:dyDescent="0.3">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6.5" customHeight="1" x14ac:dyDescent="0.3">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6.5" customHeight="1" x14ac:dyDescent="0.3">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6.5" customHeight="1" x14ac:dyDescent="0.3">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6.5" customHeight="1" x14ac:dyDescent="0.3">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6.5" customHeight="1" x14ac:dyDescent="0.3">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6.5" customHeight="1" x14ac:dyDescent="0.3">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6.5" customHeight="1" x14ac:dyDescent="0.3">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6.5" customHeight="1" x14ac:dyDescent="0.3">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6.5" customHeight="1" x14ac:dyDescent="0.3">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6.5" customHeight="1" x14ac:dyDescent="0.3">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6.5" customHeight="1" x14ac:dyDescent="0.3">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6.5" customHeight="1" x14ac:dyDescent="0.3">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6.5" customHeight="1" x14ac:dyDescent="0.3">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6.5" customHeight="1" x14ac:dyDescent="0.3">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6.5" customHeight="1" x14ac:dyDescent="0.3">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6.5" customHeight="1" x14ac:dyDescent="0.3">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6.5" customHeight="1" x14ac:dyDescent="0.3">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6.5" customHeight="1" x14ac:dyDescent="0.3">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6.5" customHeight="1" x14ac:dyDescent="0.3">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6.5" customHeight="1" x14ac:dyDescent="0.3">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6.5" customHeight="1" x14ac:dyDescent="0.3">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6.5" customHeight="1" x14ac:dyDescent="0.3">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6.5" customHeight="1" x14ac:dyDescent="0.3">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6.5" customHeight="1" x14ac:dyDescent="0.3">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6.5" customHeight="1" x14ac:dyDescent="0.3">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6.5" customHeight="1" x14ac:dyDescent="0.3">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6.5" customHeight="1" x14ac:dyDescent="0.3">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6.5" customHeight="1" x14ac:dyDescent="0.3">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6.5" customHeight="1" x14ac:dyDescent="0.3">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6.5" customHeight="1" x14ac:dyDescent="0.3">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6.5" customHeight="1" x14ac:dyDescent="0.3">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6.5" customHeight="1" x14ac:dyDescent="0.3">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6.5" customHeight="1" x14ac:dyDescent="0.3">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6.5" customHeight="1" x14ac:dyDescent="0.3">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6.5" customHeight="1" x14ac:dyDescent="0.3">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6.5" customHeight="1" x14ac:dyDescent="0.3">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6.5" customHeight="1" x14ac:dyDescent="0.3">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6.5" customHeight="1" x14ac:dyDescent="0.3">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6.5" customHeight="1" x14ac:dyDescent="0.3">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6.5" customHeight="1" x14ac:dyDescent="0.3">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6.5" customHeight="1" x14ac:dyDescent="0.3">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6.5" customHeight="1" x14ac:dyDescent="0.3">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6.5" customHeight="1" x14ac:dyDescent="0.3">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6.5" customHeight="1" x14ac:dyDescent="0.3">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6.5" customHeight="1" x14ac:dyDescent="0.3">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6.5" customHeight="1" x14ac:dyDescent="0.3">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6.5" customHeight="1" x14ac:dyDescent="0.3">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6.5" customHeight="1" x14ac:dyDescent="0.3">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6.5" customHeight="1" x14ac:dyDescent="0.3">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6.5" customHeight="1" x14ac:dyDescent="0.3">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6.5" customHeight="1" x14ac:dyDescent="0.3">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6.5" customHeight="1" x14ac:dyDescent="0.3">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6.5" customHeight="1" x14ac:dyDescent="0.3">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6.5" customHeight="1" x14ac:dyDescent="0.3">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6.5" customHeight="1" x14ac:dyDescent="0.3">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6.5" customHeight="1" x14ac:dyDescent="0.3">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6.5" customHeight="1" x14ac:dyDescent="0.3">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6.5" customHeight="1" x14ac:dyDescent="0.3">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6.5" customHeight="1" x14ac:dyDescent="0.3">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6.5" customHeight="1" x14ac:dyDescent="0.3">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6.5" customHeight="1" x14ac:dyDescent="0.3">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6.5" customHeight="1" x14ac:dyDescent="0.3">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6.5" customHeight="1" x14ac:dyDescent="0.3">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6.5" customHeight="1" x14ac:dyDescent="0.3">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6.5" customHeight="1" x14ac:dyDescent="0.3">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6.5" customHeight="1" x14ac:dyDescent="0.3">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6.5" customHeight="1" x14ac:dyDescent="0.3">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6.5" customHeight="1" x14ac:dyDescent="0.3">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6.5" customHeight="1" x14ac:dyDescent="0.3">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6.5" customHeight="1" x14ac:dyDescent="0.3">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6.5" customHeight="1" x14ac:dyDescent="0.3">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6.5" customHeight="1" x14ac:dyDescent="0.3">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6.5" customHeight="1" x14ac:dyDescent="0.3">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6.5" customHeight="1" x14ac:dyDescent="0.3">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6.5" customHeight="1" x14ac:dyDescent="0.3">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6.5" customHeight="1" x14ac:dyDescent="0.3">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6.5" customHeight="1" x14ac:dyDescent="0.3">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6.5" customHeight="1" x14ac:dyDescent="0.3">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6.5" customHeight="1" x14ac:dyDescent="0.3">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6.5" customHeight="1" x14ac:dyDescent="0.3">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6.5" customHeight="1" x14ac:dyDescent="0.3">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6.5" customHeight="1" x14ac:dyDescent="0.3">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6.5" customHeight="1" x14ac:dyDescent="0.3">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6.5" customHeight="1" x14ac:dyDescent="0.3">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6.5" customHeight="1" x14ac:dyDescent="0.3">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6.5" customHeight="1" x14ac:dyDescent="0.3">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6.5" customHeight="1" x14ac:dyDescent="0.3">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6.5" customHeight="1" x14ac:dyDescent="0.3">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6.5" customHeight="1" x14ac:dyDescent="0.3">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6.5" customHeight="1" x14ac:dyDescent="0.3">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6.5" customHeight="1" x14ac:dyDescent="0.3">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6.5" customHeight="1" x14ac:dyDescent="0.3">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6.5" customHeight="1" x14ac:dyDescent="0.3">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6.5" customHeight="1" x14ac:dyDescent="0.3">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6.5" customHeight="1" x14ac:dyDescent="0.3">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6.5" customHeight="1" x14ac:dyDescent="0.3">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6.5" customHeight="1" x14ac:dyDescent="0.3">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6.5" customHeight="1" x14ac:dyDescent="0.3">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6.5" customHeight="1" x14ac:dyDescent="0.3">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6.5" customHeight="1" x14ac:dyDescent="0.3">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6.5" customHeight="1" x14ac:dyDescent="0.3">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6.5" customHeight="1" x14ac:dyDescent="0.3">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6.5" customHeight="1" x14ac:dyDescent="0.3">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6.5" customHeight="1" x14ac:dyDescent="0.3">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6.5" customHeight="1" x14ac:dyDescent="0.3">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6.5" customHeight="1" x14ac:dyDescent="0.3">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6.5" customHeight="1" x14ac:dyDescent="0.3">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6.5" customHeight="1" x14ac:dyDescent="0.3">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6.5" customHeight="1" x14ac:dyDescent="0.3">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6.5" customHeight="1" x14ac:dyDescent="0.3">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6.5" customHeight="1" x14ac:dyDescent="0.3">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6.5" customHeight="1" x14ac:dyDescent="0.3">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6.5" customHeight="1" x14ac:dyDescent="0.3">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6.5" customHeight="1" x14ac:dyDescent="0.3">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6.5" customHeight="1" x14ac:dyDescent="0.3">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6.5" customHeight="1" x14ac:dyDescent="0.3">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6.5" customHeight="1" x14ac:dyDescent="0.3">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6.5" customHeight="1" x14ac:dyDescent="0.3">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6.5" customHeight="1" x14ac:dyDescent="0.3">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6.5" customHeight="1" x14ac:dyDescent="0.3">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6.5" customHeight="1" x14ac:dyDescent="0.3">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6.5" customHeight="1" x14ac:dyDescent="0.3">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6.5" customHeight="1" x14ac:dyDescent="0.3">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6.5" customHeight="1" x14ac:dyDescent="0.3">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6.5" customHeight="1" x14ac:dyDescent="0.3">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6.5" customHeight="1" x14ac:dyDescent="0.3">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6.5" customHeight="1" x14ac:dyDescent="0.3">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6.5" customHeight="1" x14ac:dyDescent="0.3">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6.5" customHeight="1" x14ac:dyDescent="0.3">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6.5" customHeight="1" x14ac:dyDescent="0.3">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6.5" customHeight="1" x14ac:dyDescent="0.3">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6.5" customHeight="1" x14ac:dyDescent="0.3">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6.5" customHeight="1" x14ac:dyDescent="0.3">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6.5" customHeight="1" x14ac:dyDescent="0.3">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6.5" customHeight="1" x14ac:dyDescent="0.3">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6.5" customHeight="1" x14ac:dyDescent="0.3">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6.5" customHeight="1" x14ac:dyDescent="0.3">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6.5" customHeight="1" x14ac:dyDescent="0.3">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6.5" customHeight="1" x14ac:dyDescent="0.3">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6.5" customHeight="1" x14ac:dyDescent="0.3">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6.5" customHeight="1" x14ac:dyDescent="0.3">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6.5" customHeight="1" x14ac:dyDescent="0.3">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6.5" customHeight="1" x14ac:dyDescent="0.3">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6.5" customHeight="1" x14ac:dyDescent="0.3">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6.5" customHeight="1" x14ac:dyDescent="0.3">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6.5" customHeight="1" x14ac:dyDescent="0.3">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6.5" customHeight="1" x14ac:dyDescent="0.3">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6.5" customHeight="1" x14ac:dyDescent="0.3">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6.5" customHeight="1" x14ac:dyDescent="0.3">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6.5" customHeight="1" x14ac:dyDescent="0.3">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6.5" customHeight="1" x14ac:dyDescent="0.3">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6.5" customHeight="1" x14ac:dyDescent="0.3">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6.5" customHeight="1" x14ac:dyDescent="0.3">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6.5" customHeight="1" x14ac:dyDescent="0.3">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6.5" customHeight="1" x14ac:dyDescent="0.3">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6.5" customHeight="1" x14ac:dyDescent="0.3">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6.5" customHeight="1" x14ac:dyDescent="0.3">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6.5" customHeight="1" x14ac:dyDescent="0.3">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6.5" customHeight="1" x14ac:dyDescent="0.3">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6.5" customHeight="1" x14ac:dyDescent="0.3">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6.5" customHeight="1" x14ac:dyDescent="0.3">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6.5" customHeight="1" x14ac:dyDescent="0.3">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6.5" customHeight="1" x14ac:dyDescent="0.3">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6.5" customHeight="1" x14ac:dyDescent="0.3">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6.5" customHeight="1" x14ac:dyDescent="0.3">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6.5" customHeight="1" x14ac:dyDescent="0.3">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6.5" customHeight="1" x14ac:dyDescent="0.3">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6.5" customHeight="1" x14ac:dyDescent="0.3">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6.5" customHeight="1" x14ac:dyDescent="0.3">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6.5" customHeight="1" x14ac:dyDescent="0.3">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6.5" customHeight="1" x14ac:dyDescent="0.3">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6.5" customHeight="1" x14ac:dyDescent="0.3">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6.5" customHeight="1" x14ac:dyDescent="0.3">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6.5" customHeight="1" x14ac:dyDescent="0.3">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6.5" customHeight="1" x14ac:dyDescent="0.3">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6.5" customHeight="1" x14ac:dyDescent="0.3">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6.5" customHeight="1" x14ac:dyDescent="0.3">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6.5" customHeight="1" x14ac:dyDescent="0.3">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6.5" customHeight="1" x14ac:dyDescent="0.3">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6.5" customHeight="1" x14ac:dyDescent="0.3">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6.5" customHeight="1" x14ac:dyDescent="0.3">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6.5" customHeight="1" x14ac:dyDescent="0.3">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6.5" customHeight="1" x14ac:dyDescent="0.3">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6.5" customHeight="1" x14ac:dyDescent="0.3">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6.5" customHeight="1" x14ac:dyDescent="0.3">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6.5" customHeight="1" x14ac:dyDescent="0.3">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6.5" customHeight="1" x14ac:dyDescent="0.3">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6.5" customHeight="1" x14ac:dyDescent="0.3">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6.5" customHeight="1" x14ac:dyDescent="0.3">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6.5" customHeight="1" x14ac:dyDescent="0.3">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6.5" customHeight="1" x14ac:dyDescent="0.3">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6.5" customHeight="1" x14ac:dyDescent="0.3">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6.5" customHeight="1" x14ac:dyDescent="0.3">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6.5" customHeight="1" x14ac:dyDescent="0.3">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6.5" customHeight="1" x14ac:dyDescent="0.3">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6.5" customHeight="1" x14ac:dyDescent="0.3">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6.5" customHeight="1" x14ac:dyDescent="0.3">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6.5" customHeight="1" x14ac:dyDescent="0.3">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6.5" customHeight="1" x14ac:dyDescent="0.3">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6.5" customHeight="1" x14ac:dyDescent="0.3">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6.5" customHeight="1" x14ac:dyDescent="0.3">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6.5" customHeight="1" x14ac:dyDescent="0.3">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6.5" customHeight="1" x14ac:dyDescent="0.3">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6.5" customHeight="1" x14ac:dyDescent="0.3">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6.5" customHeight="1" x14ac:dyDescent="0.3">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6.5" customHeight="1" x14ac:dyDescent="0.3">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6.5" customHeight="1" x14ac:dyDescent="0.3">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6.5" customHeight="1" x14ac:dyDescent="0.3">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6.5" customHeight="1" x14ac:dyDescent="0.3">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6.5" customHeight="1" x14ac:dyDescent="0.3">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6.5" customHeight="1" x14ac:dyDescent="0.3">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6.5" customHeight="1" x14ac:dyDescent="0.3">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6.5" customHeight="1" x14ac:dyDescent="0.3">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6.5" customHeight="1" x14ac:dyDescent="0.3">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6.5" customHeight="1" x14ac:dyDescent="0.3">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6.5" customHeight="1" x14ac:dyDescent="0.3">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6.5" customHeight="1" x14ac:dyDescent="0.3">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6.5" customHeight="1" x14ac:dyDescent="0.3">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6.5" customHeight="1" x14ac:dyDescent="0.3">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6.5" customHeight="1" x14ac:dyDescent="0.3">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6.5" customHeight="1" x14ac:dyDescent="0.3">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6.5" customHeight="1" x14ac:dyDescent="0.3">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6.5" customHeight="1" x14ac:dyDescent="0.3">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6.5" customHeight="1" x14ac:dyDescent="0.3">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6.5" customHeight="1" x14ac:dyDescent="0.3">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6.5" customHeight="1" x14ac:dyDescent="0.3">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6.5" customHeight="1" x14ac:dyDescent="0.3">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6.5" customHeight="1" x14ac:dyDescent="0.3">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6.5" customHeight="1" x14ac:dyDescent="0.3">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6.5" customHeight="1" x14ac:dyDescent="0.3">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6.5" customHeight="1" x14ac:dyDescent="0.3">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6.5" customHeight="1" x14ac:dyDescent="0.3">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6.5" customHeight="1" x14ac:dyDescent="0.3">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6.5" customHeight="1" x14ac:dyDescent="0.3">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6.5" customHeight="1" x14ac:dyDescent="0.3">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6.5" customHeight="1" x14ac:dyDescent="0.3">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6.5" customHeight="1" x14ac:dyDescent="0.3">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6.5" customHeight="1" x14ac:dyDescent="0.3">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6.5" customHeight="1" x14ac:dyDescent="0.3">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6.5" customHeight="1" x14ac:dyDescent="0.3">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6.5" customHeight="1" x14ac:dyDescent="0.3">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6.5" customHeight="1" x14ac:dyDescent="0.3">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6.5" customHeight="1" x14ac:dyDescent="0.3">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6.5" customHeight="1" x14ac:dyDescent="0.3">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6.5" customHeight="1" x14ac:dyDescent="0.3">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6.5" customHeight="1" x14ac:dyDescent="0.3">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6.5" customHeight="1" x14ac:dyDescent="0.3">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6.5" customHeight="1" x14ac:dyDescent="0.3">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6.5" customHeight="1" x14ac:dyDescent="0.3">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6.5" customHeight="1" x14ac:dyDescent="0.3">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6.5" customHeight="1" x14ac:dyDescent="0.3">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6.5" customHeight="1" x14ac:dyDescent="0.3">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6.5" customHeight="1" x14ac:dyDescent="0.3">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6.5" customHeight="1" x14ac:dyDescent="0.3">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6.5" customHeight="1" x14ac:dyDescent="0.3">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6.5" customHeight="1" x14ac:dyDescent="0.3">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6.5" customHeight="1" x14ac:dyDescent="0.3">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6.5" customHeight="1" x14ac:dyDescent="0.3">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6.5" customHeight="1" x14ac:dyDescent="0.3">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6.5" customHeight="1" x14ac:dyDescent="0.3">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6.5" customHeight="1" x14ac:dyDescent="0.3">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6.5" customHeight="1" x14ac:dyDescent="0.3">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6.5" customHeight="1" x14ac:dyDescent="0.3">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6.5" customHeight="1" x14ac:dyDescent="0.3">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6.5" customHeight="1" x14ac:dyDescent="0.3">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6.5" customHeight="1" x14ac:dyDescent="0.3">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6.5" customHeight="1" x14ac:dyDescent="0.3">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6.5" customHeight="1" x14ac:dyDescent="0.3">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6.5" customHeight="1" x14ac:dyDescent="0.3">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6.5" customHeight="1" x14ac:dyDescent="0.3">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6.5" customHeight="1" x14ac:dyDescent="0.3">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6.5" customHeight="1" x14ac:dyDescent="0.3">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6.5" customHeight="1" x14ac:dyDescent="0.3">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6.5" customHeight="1" x14ac:dyDescent="0.3">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6.5" customHeight="1" x14ac:dyDescent="0.3">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6.5" customHeight="1" x14ac:dyDescent="0.3">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6.5" customHeight="1" x14ac:dyDescent="0.3">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6.5" customHeight="1" x14ac:dyDescent="0.3">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6.5" customHeight="1" x14ac:dyDescent="0.3">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6.5" customHeight="1" x14ac:dyDescent="0.3">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6.5" customHeight="1" x14ac:dyDescent="0.3">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6.5" customHeight="1" x14ac:dyDescent="0.3">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6.5" customHeight="1" x14ac:dyDescent="0.3">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6.5" customHeight="1" x14ac:dyDescent="0.3">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6.5" customHeight="1" x14ac:dyDescent="0.3">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6.5" customHeight="1" x14ac:dyDescent="0.3">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6.5" customHeight="1" x14ac:dyDescent="0.3">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6.5" customHeight="1" x14ac:dyDescent="0.3">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6.5" customHeight="1" x14ac:dyDescent="0.3">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6.5" customHeight="1" x14ac:dyDescent="0.3">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6.5" customHeight="1" x14ac:dyDescent="0.3">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6.5" customHeight="1" x14ac:dyDescent="0.3">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6.5" customHeight="1" x14ac:dyDescent="0.3">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6.5" customHeight="1" x14ac:dyDescent="0.3">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6.5" customHeight="1" x14ac:dyDescent="0.3">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6.5" customHeight="1" x14ac:dyDescent="0.3">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6.5" customHeight="1" x14ac:dyDescent="0.3">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6.5" customHeight="1" x14ac:dyDescent="0.3">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6.5" customHeight="1" x14ac:dyDescent="0.3">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6.5" customHeight="1" x14ac:dyDescent="0.3">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6.5" customHeight="1" x14ac:dyDescent="0.3">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6.5" customHeight="1" x14ac:dyDescent="0.3">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6.5" customHeight="1" x14ac:dyDescent="0.3">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6.5" customHeight="1" x14ac:dyDescent="0.3">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6.5" customHeight="1" x14ac:dyDescent="0.3">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6.5" customHeight="1" x14ac:dyDescent="0.3">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6.5" customHeight="1" x14ac:dyDescent="0.3">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6.5" customHeight="1" x14ac:dyDescent="0.3">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6.5" customHeight="1" x14ac:dyDescent="0.3">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6.5" customHeight="1" x14ac:dyDescent="0.3">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6.5" customHeight="1" x14ac:dyDescent="0.3">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6.5" customHeight="1" x14ac:dyDescent="0.3">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6.5" customHeight="1" x14ac:dyDescent="0.3">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6.5" customHeight="1" x14ac:dyDescent="0.3">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6.5" customHeight="1" x14ac:dyDescent="0.3">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6.5" customHeight="1" x14ac:dyDescent="0.3">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6.5" customHeight="1" x14ac:dyDescent="0.3">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6.5" customHeight="1" x14ac:dyDescent="0.3">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6.5" customHeight="1" x14ac:dyDescent="0.3">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6.5" customHeight="1" x14ac:dyDescent="0.3">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6.5" customHeight="1" x14ac:dyDescent="0.3">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6.5" customHeight="1" x14ac:dyDescent="0.3">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6.5" customHeight="1" x14ac:dyDescent="0.3">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6.5" customHeight="1" x14ac:dyDescent="0.3">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6.5" customHeight="1" x14ac:dyDescent="0.3">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6.5" customHeight="1" x14ac:dyDescent="0.3">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6.5" customHeight="1" x14ac:dyDescent="0.3">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6.5" customHeight="1" x14ac:dyDescent="0.3">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6.5" customHeight="1" x14ac:dyDescent="0.3">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6.5" customHeight="1" x14ac:dyDescent="0.3">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6.5" customHeight="1" x14ac:dyDescent="0.3">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6.5" customHeight="1" x14ac:dyDescent="0.3">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6.5" customHeight="1" x14ac:dyDescent="0.3">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6.5" customHeight="1" x14ac:dyDescent="0.3">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6.5" customHeight="1" x14ac:dyDescent="0.3">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6.5" customHeight="1" x14ac:dyDescent="0.3">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6.5" customHeight="1" x14ac:dyDescent="0.3">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6.5" customHeight="1" x14ac:dyDescent="0.3">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6.5" customHeight="1" x14ac:dyDescent="0.3">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6.5" customHeight="1" x14ac:dyDescent="0.3">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6.5" customHeight="1" x14ac:dyDescent="0.3">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6.5" customHeight="1" x14ac:dyDescent="0.3">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6.5" customHeight="1" x14ac:dyDescent="0.3">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6.5" customHeight="1" x14ac:dyDescent="0.3">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6.5" customHeight="1" x14ac:dyDescent="0.3">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6.5" customHeight="1" x14ac:dyDescent="0.3">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6.5" customHeight="1" x14ac:dyDescent="0.3">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6.5" customHeight="1" x14ac:dyDescent="0.3">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6.5" customHeight="1" x14ac:dyDescent="0.3">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6.5" customHeight="1" x14ac:dyDescent="0.3">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6.5" customHeight="1" x14ac:dyDescent="0.3">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6.5" customHeight="1" x14ac:dyDescent="0.3">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6.5" customHeight="1" x14ac:dyDescent="0.3">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6.5" customHeight="1" x14ac:dyDescent="0.3">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6.5" customHeight="1" x14ac:dyDescent="0.3">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6.5" customHeight="1" x14ac:dyDescent="0.3">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6.5" customHeight="1" x14ac:dyDescent="0.3">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6.5" customHeight="1" x14ac:dyDescent="0.3">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6.5" customHeight="1" x14ac:dyDescent="0.3">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6.5" customHeight="1" x14ac:dyDescent="0.3">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6.5" customHeight="1" x14ac:dyDescent="0.3">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6.5" customHeight="1" x14ac:dyDescent="0.3">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6.5" customHeight="1" x14ac:dyDescent="0.3">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6.5" customHeight="1" x14ac:dyDescent="0.3">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6.5" customHeight="1" x14ac:dyDescent="0.3">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6.5" customHeight="1" x14ac:dyDescent="0.3">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6.5" customHeight="1" x14ac:dyDescent="0.3">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6.5" customHeight="1" x14ac:dyDescent="0.3">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6.5" customHeight="1" x14ac:dyDescent="0.3">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6.5" customHeight="1" x14ac:dyDescent="0.3">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6.5" customHeight="1" x14ac:dyDescent="0.3">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6.5" customHeight="1" x14ac:dyDescent="0.3">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6.5" customHeight="1" x14ac:dyDescent="0.3">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6.5" customHeight="1" x14ac:dyDescent="0.3">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6.5" customHeight="1" x14ac:dyDescent="0.3">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6.5" customHeight="1" x14ac:dyDescent="0.3">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6.5" customHeight="1" x14ac:dyDescent="0.3">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6.5" customHeight="1" x14ac:dyDescent="0.3">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6.5" customHeight="1" x14ac:dyDescent="0.3">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6.5" customHeight="1" x14ac:dyDescent="0.3">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6.5" customHeight="1" x14ac:dyDescent="0.3">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6.5" customHeight="1" x14ac:dyDescent="0.3">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6.5" customHeight="1" x14ac:dyDescent="0.3">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6.5" customHeight="1" x14ac:dyDescent="0.3">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6.5" customHeight="1" x14ac:dyDescent="0.3">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6.5" customHeight="1" x14ac:dyDescent="0.3">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6.5" customHeight="1" x14ac:dyDescent="0.3">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6.5" customHeight="1" x14ac:dyDescent="0.3">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6.5" customHeight="1" x14ac:dyDescent="0.3">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6.5" customHeight="1" x14ac:dyDescent="0.3">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6.5" customHeight="1" x14ac:dyDescent="0.3">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6.5" customHeight="1" x14ac:dyDescent="0.3">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6.5" customHeight="1" x14ac:dyDescent="0.3">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6.5" customHeight="1" x14ac:dyDescent="0.3">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6.5" customHeight="1" x14ac:dyDescent="0.3">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6.5" customHeight="1" x14ac:dyDescent="0.3">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6.5" customHeight="1" x14ac:dyDescent="0.3">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6.5" customHeight="1" x14ac:dyDescent="0.3">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6.5" customHeight="1" x14ac:dyDescent="0.3">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6.5" customHeight="1" x14ac:dyDescent="0.3">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6.5" customHeight="1" x14ac:dyDescent="0.3">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6.5" customHeight="1" x14ac:dyDescent="0.3">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6.5" customHeight="1" x14ac:dyDescent="0.3">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6.5" customHeight="1" x14ac:dyDescent="0.3">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6.5" customHeight="1" x14ac:dyDescent="0.3">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6.5" customHeight="1" x14ac:dyDescent="0.3">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6.5" customHeight="1" x14ac:dyDescent="0.3">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6.5" customHeight="1" x14ac:dyDescent="0.3">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6.5" customHeight="1" x14ac:dyDescent="0.3">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6.5" customHeight="1" x14ac:dyDescent="0.3">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6.5" customHeight="1" x14ac:dyDescent="0.3">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6.5" customHeight="1" x14ac:dyDescent="0.3">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6.5" customHeight="1" x14ac:dyDescent="0.3">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6.5" customHeight="1" x14ac:dyDescent="0.3">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6.5" customHeight="1" x14ac:dyDescent="0.3">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6.5" customHeight="1" x14ac:dyDescent="0.3">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6.5" customHeight="1" x14ac:dyDescent="0.3">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6.5" customHeight="1" x14ac:dyDescent="0.3">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6.5" customHeight="1" x14ac:dyDescent="0.3">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6.5" customHeight="1" x14ac:dyDescent="0.3">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6.5" customHeight="1" x14ac:dyDescent="0.3">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6.5" customHeight="1" x14ac:dyDescent="0.3">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6.5" customHeight="1" x14ac:dyDescent="0.3">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6.5" customHeight="1" x14ac:dyDescent="0.3">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6.5" customHeight="1" x14ac:dyDescent="0.3">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6.5" customHeight="1" x14ac:dyDescent="0.3">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6.5" customHeight="1" x14ac:dyDescent="0.3">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6.5" customHeight="1" x14ac:dyDescent="0.3">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6.5" customHeight="1" x14ac:dyDescent="0.3">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6.5" customHeight="1" x14ac:dyDescent="0.3">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6.5" customHeight="1" x14ac:dyDescent="0.3">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6.5" customHeight="1" x14ac:dyDescent="0.3">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6.5" customHeight="1" x14ac:dyDescent="0.3">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6.5" customHeight="1" x14ac:dyDescent="0.3">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6.5" customHeight="1" x14ac:dyDescent="0.3">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6.5" customHeight="1" x14ac:dyDescent="0.3">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6.5" customHeight="1" x14ac:dyDescent="0.3">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6.5" customHeight="1" x14ac:dyDescent="0.3">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6.5" customHeight="1" x14ac:dyDescent="0.3">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6.5" customHeight="1" x14ac:dyDescent="0.3">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6.5" customHeight="1" x14ac:dyDescent="0.3">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6.5" customHeight="1" x14ac:dyDescent="0.3">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6.5" customHeight="1" x14ac:dyDescent="0.3">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6.5" customHeight="1" x14ac:dyDescent="0.3">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6.5" customHeight="1" x14ac:dyDescent="0.3">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6.5" customHeight="1" x14ac:dyDescent="0.3">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6.5" customHeight="1" x14ac:dyDescent="0.3">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6.5" customHeight="1" x14ac:dyDescent="0.3">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6.5" customHeight="1" x14ac:dyDescent="0.3">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6.5" customHeight="1" x14ac:dyDescent="0.3">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6.5" customHeight="1" x14ac:dyDescent="0.3">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6.5" customHeight="1" x14ac:dyDescent="0.3">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6.5" customHeight="1" x14ac:dyDescent="0.3">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6.5" customHeight="1" x14ac:dyDescent="0.3">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6.5" customHeight="1" x14ac:dyDescent="0.3">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6.5" customHeight="1" x14ac:dyDescent="0.3">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6.5" customHeight="1" x14ac:dyDescent="0.3">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6.5" customHeight="1" x14ac:dyDescent="0.3">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6.5" customHeight="1" x14ac:dyDescent="0.3">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6.5" customHeight="1" x14ac:dyDescent="0.3">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6.5" customHeight="1" x14ac:dyDescent="0.3">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6.5" customHeight="1" x14ac:dyDescent="0.3">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6.5" customHeight="1" x14ac:dyDescent="0.3">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6.5" customHeight="1" x14ac:dyDescent="0.3">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6.5" customHeight="1" x14ac:dyDescent="0.3">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6.5" customHeight="1" x14ac:dyDescent="0.3">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6.5" customHeight="1" x14ac:dyDescent="0.3">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6.5" customHeight="1" x14ac:dyDescent="0.3">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6.5" customHeight="1" x14ac:dyDescent="0.3">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6.5" customHeight="1" x14ac:dyDescent="0.3">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6.5" customHeight="1" x14ac:dyDescent="0.3">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6.5" customHeight="1" x14ac:dyDescent="0.3">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6.5" customHeight="1" x14ac:dyDescent="0.3">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6.5" customHeight="1" x14ac:dyDescent="0.3">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6.5" customHeight="1" x14ac:dyDescent="0.3">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6.5" customHeight="1" x14ac:dyDescent="0.3">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6.5" customHeight="1" x14ac:dyDescent="0.3">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6.5" customHeight="1" x14ac:dyDescent="0.3">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6.5" customHeight="1" x14ac:dyDescent="0.3">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6.5" customHeight="1" x14ac:dyDescent="0.3">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6.5" customHeight="1" x14ac:dyDescent="0.3">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6.5" customHeight="1" x14ac:dyDescent="0.3">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6.5" customHeight="1" x14ac:dyDescent="0.3">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6.5" customHeight="1" x14ac:dyDescent="0.3">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6.5" customHeight="1" x14ac:dyDescent="0.3">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6.5" customHeight="1" x14ac:dyDescent="0.3">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6.5" customHeight="1" x14ac:dyDescent="0.3">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6.5" customHeight="1" x14ac:dyDescent="0.3">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6.5" customHeight="1" x14ac:dyDescent="0.3">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6.5" customHeight="1" x14ac:dyDescent="0.3">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6.5" customHeight="1" x14ac:dyDescent="0.3">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6.5" customHeight="1" x14ac:dyDescent="0.3">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6.5" customHeight="1" x14ac:dyDescent="0.3">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6.5" customHeight="1" x14ac:dyDescent="0.3">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6.5" customHeight="1" x14ac:dyDescent="0.3">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6.5" customHeight="1" x14ac:dyDescent="0.3">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6.5" customHeight="1" x14ac:dyDescent="0.3">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6.5" customHeight="1" x14ac:dyDescent="0.3">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6.5" customHeight="1" x14ac:dyDescent="0.3">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6.5" customHeight="1" x14ac:dyDescent="0.3">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6.5" customHeight="1" x14ac:dyDescent="0.3">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6.5" customHeight="1" x14ac:dyDescent="0.3">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6.5" customHeight="1" x14ac:dyDescent="0.3">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6.5" customHeight="1" x14ac:dyDescent="0.3">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6.5" customHeight="1" x14ac:dyDescent="0.3">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6.5" customHeight="1" x14ac:dyDescent="0.3">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6.5" customHeight="1" x14ac:dyDescent="0.3">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6.5" customHeight="1" x14ac:dyDescent="0.3">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6.5" customHeight="1" x14ac:dyDescent="0.3">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6.5" customHeight="1" x14ac:dyDescent="0.3">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6.5" customHeight="1" x14ac:dyDescent="0.3">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6.5" customHeight="1" x14ac:dyDescent="0.3">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6.5" customHeight="1" x14ac:dyDescent="0.3">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6.5" customHeight="1" x14ac:dyDescent="0.3">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6.5" customHeight="1" x14ac:dyDescent="0.3">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6.5" customHeight="1" x14ac:dyDescent="0.3">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6.5" customHeight="1" x14ac:dyDescent="0.3">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6.5" customHeight="1" x14ac:dyDescent="0.3">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6.5" customHeight="1" x14ac:dyDescent="0.3">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6.5" customHeight="1" x14ac:dyDescent="0.3">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spans="1:26" ht="16.5" customHeight="1" x14ac:dyDescent="0.3">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spans="1:26" ht="16.5" customHeight="1" x14ac:dyDescent="0.3">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spans="1:26" ht="16.5" customHeight="1" x14ac:dyDescent="0.3">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spans="1:26" ht="16.5" customHeight="1" x14ac:dyDescent="0.3">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spans="1:26" ht="16.5" customHeight="1" x14ac:dyDescent="0.3">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spans="1:26" ht="16.5" customHeight="1" x14ac:dyDescent="0.3">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spans="1:26" ht="16.5" customHeight="1" x14ac:dyDescent="0.3">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spans="1:26" ht="16.5" customHeight="1" x14ac:dyDescent="0.3">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spans="1:26" ht="16.5" customHeight="1" x14ac:dyDescent="0.3">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Identificación</vt:lpstr>
      <vt:lpstr>Seguimiento</vt:lpstr>
      <vt:lpstr>Análisis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ARMPAR</dc:creator>
  <cp:lastModifiedBy>Martha Gutierrez Landazabal</cp:lastModifiedBy>
  <cp:lastPrinted>2018-07-04T16:19:47Z</cp:lastPrinted>
  <dcterms:created xsi:type="dcterms:W3CDTF">2018-06-25T22:33:40Z</dcterms:created>
  <dcterms:modified xsi:type="dcterms:W3CDTF">2020-02-11T21:15:56Z</dcterms:modified>
</cp:coreProperties>
</file>