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showInkAnnotation="0"/>
  <mc:AlternateContent xmlns:mc="http://schemas.openxmlformats.org/markup-compatibility/2006">
    <mc:Choice Requires="x15">
      <x15ac:absPath xmlns:x15ac="http://schemas.microsoft.com/office/spreadsheetml/2010/11/ac" url="C:\Users\VIVORT\Documents\Viviana\Indicadores\"/>
    </mc:Choice>
  </mc:AlternateContent>
  <xr:revisionPtr revIDLastSave="0" documentId="13_ncr:1_{BA44BA6B-55F5-4D3A-A15D-1B2673ED98B9}" xr6:coauthVersionLast="36" xr6:coauthVersionMax="36" xr10:uidLastSave="{00000000-0000-0000-0000-000000000000}"/>
  <bookViews>
    <workbookView xWindow="0" yWindow="0" windowWidth="28800" windowHeight="12210" activeTab="2" xr2:uid="{00000000-000D-0000-FFFF-FFFF00000000}"/>
  </bookViews>
  <sheets>
    <sheet name="Identificacion" sheetId="1" r:id="rId1"/>
    <sheet name="Seguimiento" sheetId="2" r:id="rId2"/>
    <sheet name="Analisis" sheetId="3" r:id="rId3"/>
    <sheet name="Listas" sheetId="4" state="hidden" r:id="rId4"/>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9" i="3" l="1"/>
  <c r="B17" i="2" l="1"/>
  <c r="B16" i="2"/>
  <c r="H19" i="3" l="1"/>
  <c r="K20" i="3"/>
  <c r="K22" i="3"/>
  <c r="K21" i="3"/>
  <c r="K19" i="3"/>
  <c r="J22" i="3"/>
  <c r="J21" i="3"/>
  <c r="J20" i="3"/>
  <c r="J19" i="3"/>
  <c r="I22" i="3"/>
  <c r="I21" i="3"/>
  <c r="I20" i="3"/>
  <c r="H22" i="3"/>
  <c r="H21" i="3"/>
  <c r="H20" i="3"/>
  <c r="F12" i="3"/>
  <c r="E22" i="3"/>
  <c r="E21" i="3"/>
  <c r="E20" i="3"/>
  <c r="E19" i="3"/>
  <c r="N14" i="3"/>
  <c r="M14" i="3"/>
  <c r="L14" i="3"/>
  <c r="K14" i="3"/>
  <c r="J14" i="3"/>
  <c r="I14" i="3"/>
  <c r="H14" i="3"/>
  <c r="G14" i="3"/>
  <c r="F14" i="3"/>
  <c r="E14" i="3"/>
  <c r="D14" i="3"/>
  <c r="C14" i="3"/>
  <c r="A14" i="3"/>
  <c r="A29" i="3" s="1"/>
  <c r="N13" i="3"/>
  <c r="M13" i="3"/>
  <c r="L13" i="3"/>
  <c r="K13" i="3"/>
  <c r="J13" i="3"/>
  <c r="I13" i="3"/>
  <c r="H13" i="3"/>
  <c r="G13" i="3"/>
  <c r="F13" i="3"/>
  <c r="E13" i="3"/>
  <c r="D13" i="3"/>
  <c r="C13" i="3"/>
  <c r="A13" i="3"/>
  <c r="A21" i="3" s="1"/>
  <c r="A28" i="3"/>
  <c r="N12" i="3"/>
  <c r="M12" i="3"/>
  <c r="L12" i="3"/>
  <c r="K12" i="3"/>
  <c r="J12" i="3"/>
  <c r="I12" i="3"/>
  <c r="H12" i="3"/>
  <c r="G12" i="3"/>
  <c r="E12" i="3"/>
  <c r="D12" i="3"/>
  <c r="C12" i="3"/>
  <c r="A12" i="3"/>
  <c r="A20" i="3" s="1"/>
  <c r="N11" i="3"/>
  <c r="M11" i="3"/>
  <c r="L11" i="3"/>
  <c r="K11" i="3"/>
  <c r="J11" i="3"/>
  <c r="I11" i="3"/>
  <c r="H11" i="3"/>
  <c r="G11" i="3"/>
  <c r="F11" i="3"/>
  <c r="E11" i="3"/>
  <c r="D11" i="3"/>
  <c r="C11" i="3"/>
  <c r="A11" i="3"/>
  <c r="A26" i="3" s="1"/>
  <c r="D6" i="3"/>
  <c r="C19" i="2"/>
  <c r="B19" i="2"/>
  <c r="C18" i="2"/>
  <c r="B18" i="2"/>
  <c r="A18" i="2"/>
  <c r="C17" i="2"/>
  <c r="C16" i="2"/>
  <c r="A16" i="2"/>
  <c r="C15" i="2"/>
  <c r="B15" i="2"/>
  <c r="A15" i="2"/>
  <c r="C14" i="2"/>
  <c r="B14" i="2"/>
  <c r="C13" i="2"/>
  <c r="B13" i="2"/>
  <c r="A13" i="2"/>
  <c r="E6" i="2"/>
  <c r="A19" i="3" l="1"/>
  <c r="A22" i="3"/>
  <c r="A27" i="3"/>
</calcChain>
</file>

<file path=xl/sharedStrings.xml><?xml version="1.0" encoding="utf-8"?>
<sst xmlns="http://schemas.openxmlformats.org/spreadsheetml/2006/main" count="302" uniqueCount="237">
  <si>
    <t>DIRECCIONAMIENTO ESTRATÉGICO INSTITUCIONAL</t>
  </si>
  <si>
    <t>Código:</t>
  </si>
  <si>
    <t xml:space="preserve">versión: </t>
  </si>
  <si>
    <t>HOJA DE VIDA DEL INDICADOR</t>
  </si>
  <si>
    <t xml:space="preserve">Fecha: </t>
  </si>
  <si>
    <t>Página</t>
  </si>
  <si>
    <t>NOMBRE DEL INDICADOR</t>
  </si>
  <si>
    <t>IDENTIFICACIÓN</t>
  </si>
  <si>
    <t>Gestión para el mejoramiento del Servicio a la Ciudadanía</t>
  </si>
  <si>
    <t>OBJETIVO DEL INDICADOR</t>
  </si>
  <si>
    <t>RESPONSABLE DE DILIGENCIAMIENTO</t>
  </si>
  <si>
    <t>PERIODO REPORTADO</t>
  </si>
  <si>
    <t>FECHA DE REPORTE</t>
  </si>
  <si>
    <t>FUENTE DE INFORMACIÓN</t>
  </si>
  <si>
    <t>SEGUIMIENTO</t>
  </si>
  <si>
    <t>COMPONENTE</t>
  </si>
  <si>
    <t>VARIABLES</t>
  </si>
  <si>
    <t>Ene.</t>
  </si>
  <si>
    <t>feb.</t>
  </si>
  <si>
    <t>mar.</t>
  </si>
  <si>
    <t>abr.</t>
  </si>
  <si>
    <t>may.</t>
  </si>
  <si>
    <t>jun.</t>
  </si>
  <si>
    <t>jul.</t>
  </si>
  <si>
    <t>ago.</t>
  </si>
  <si>
    <t>sept.</t>
  </si>
  <si>
    <t>oct.</t>
  </si>
  <si>
    <t>nov.</t>
  </si>
  <si>
    <t>dic.</t>
  </si>
  <si>
    <t>Medir la gestión del proceso en términos de oportunidad y satisfacción de la ciudadanía, con el fin de dar bases para actuar en pro del mejoramiento en la prestación del servicio y atención de peticiones virtual y presencialmente.</t>
  </si>
  <si>
    <t>RESPONSABLE DEL ANÁLISIS</t>
  </si>
  <si>
    <t>PROCESO AL QUE APORTA</t>
  </si>
  <si>
    <t>ES - Gestión del Servicio a la ciudadanía</t>
  </si>
  <si>
    <t>OBJETIVO ESTRATÉGICO AL QUE APORTA</t>
  </si>
  <si>
    <t>RESULTADOS</t>
  </si>
  <si>
    <t>7. Implementar un modelo de gestión que facilite la articulación de los procesos institucionales, alineándolos a la misión del Idartes y las demandas de la ciudadanía y del sector.</t>
  </si>
  <si>
    <t>COMPONENTES</t>
  </si>
  <si>
    <t>PROYECTO AL QUE APORTA</t>
  </si>
  <si>
    <t>LINEA BASE
(2017)</t>
  </si>
  <si>
    <t>ene.</t>
  </si>
  <si>
    <t>sep.</t>
  </si>
  <si>
    <t>998 - Fortalecimiento de la gestión institucional, comunicaciones  y servicio al ciudadano</t>
  </si>
  <si>
    <t>PERIODICIDAD DE REPORTE</t>
  </si>
  <si>
    <t>Trimestral</t>
  </si>
  <si>
    <t>DESCRIPCIÓN</t>
  </si>
  <si>
    <t>EJE</t>
  </si>
  <si>
    <t>UNIDAD DE MEDIDA DE VARIABLES</t>
  </si>
  <si>
    <t>FÓRMULA</t>
  </si>
  <si>
    <t>UNIDAD DE MEDIDA RESULTADO</t>
  </si>
  <si>
    <t>1. ATENCIÓN A LAS PETICIONES</t>
  </si>
  <si>
    <t>1.1 Oportunidad (tiempo promedio de atención)</t>
  </si>
  <si>
    <t>Conocer el tiempo promedio de atención a las peticiones (PQRS). Se pretende que el tiempo de trámite no supere el promedio logrado por el sector cultura, el cual resulta ser inferior a los establecidos en la normatividad vigente (se exceptúan las consultas).</t>
  </si>
  <si>
    <t>Unidades de médida</t>
  </si>
  <si>
    <t>Periodicidad</t>
  </si>
  <si>
    <t xml:space="preserve">Tipo de Acción </t>
  </si>
  <si>
    <t>Tipo de indicador</t>
  </si>
  <si>
    <t>Tipo de medición</t>
  </si>
  <si>
    <t>a</t>
  </si>
  <si>
    <t>Asistencias</t>
  </si>
  <si>
    <t>Mesual</t>
  </si>
  <si>
    <t>Número</t>
  </si>
  <si>
    <t>Acción Correctiva</t>
  </si>
  <si>
    <t>Promedio de días hábiles de respuesta</t>
  </si>
  <si>
    <t>b/a</t>
  </si>
  <si>
    <t>Días</t>
  </si>
  <si>
    <t>Insumos</t>
  </si>
  <si>
    <t>b</t>
  </si>
  <si>
    <t>Economía</t>
  </si>
  <si>
    <t>1.2 Oportunidad (atenciones demoradas)</t>
  </si>
  <si>
    <t xml:space="preserve">Conocer el porcentaje de peticiones (PQRS) atendidas en un tiempo superior al promedio del sector, con el fin de mejorar la oportunidad de respuesta. </t>
  </si>
  <si>
    <t>Actividades de formación</t>
  </si>
  <si>
    <t>c</t>
  </si>
  <si>
    <t>Cantidad de peticiones atendidas en tiempo superior al promedio (10 días)</t>
  </si>
  <si>
    <t>% peticiones atendidas en &gt;10 días</t>
  </si>
  <si>
    <t>c/a*100</t>
  </si>
  <si>
    <t>%</t>
  </si>
  <si>
    <t>2. SATISFACCIÓN DE LA CIUDADANIA FRENTE A LA ATENCIÓN DE SUS PETICIONES</t>
  </si>
  <si>
    <t>Acción Preventiva</t>
  </si>
  <si>
    <t>Procesos</t>
  </si>
  <si>
    <t>Eficiencia</t>
  </si>
  <si>
    <t>Seguidores</t>
  </si>
  <si>
    <t>Semestral</t>
  </si>
  <si>
    <t>Oportunidad de Mejora</t>
  </si>
  <si>
    <t>2.1 Satisfacción frente a la atención virtual</t>
  </si>
  <si>
    <t>Productos</t>
  </si>
  <si>
    <t>Eficacia</t>
  </si>
  <si>
    <t>Hora</t>
  </si>
  <si>
    <t>Conocer el porcentaje de encuestas en las que los ciudadanos califican como regular o mala la atención a sus peticiones mediante el canal virtual, con el fin de emprender acciones que lo reduzcan.</t>
  </si>
  <si>
    <t>No requiere acción</t>
  </si>
  <si>
    <t>Resultados</t>
  </si>
  <si>
    <t>Fase desarrollo de software</t>
  </si>
  <si>
    <t>Impactos</t>
  </si>
  <si>
    <t xml:space="preserve">Indice de satisfacción </t>
  </si>
  <si>
    <t>LECTURA E INTERPRETACIÓN DE RESULTADOS</t>
  </si>
  <si>
    <t>b/a*100</t>
  </si>
  <si>
    <t>Porcentaje</t>
  </si>
  <si>
    <t>Dimensiones</t>
  </si>
  <si>
    <t>Políticas</t>
  </si>
  <si>
    <t>2.2 Satisfacción frente a latención presencial</t>
  </si>
  <si>
    <t>Objetivo Estratégico</t>
  </si>
  <si>
    <t>Conocer el porcentaje de encuestas en las que los ciudadanos califican como regular o mala la atención a sus peticiones mediante el canal presencial, con el fin de emprender acciones que lo reduzcan.</t>
  </si>
  <si>
    <t xml:space="preserve">Proceso Institucional </t>
  </si>
  <si>
    <t>RANGOS DE DESEMPEÑO</t>
  </si>
  <si>
    <t>Proyectos</t>
  </si>
  <si>
    <t>Talento Humano</t>
  </si>
  <si>
    <t>Planeación Institucional</t>
  </si>
  <si>
    <r>
      <t>1.</t>
    </r>
    <r>
      <rPr>
        <sz val="7"/>
        <rFont val="Calibri"/>
        <family val="2"/>
      </rPr>
      <t xml:space="preserve"> </t>
    </r>
    <r>
      <rPr>
        <sz val="11"/>
        <color rgb="FF000000"/>
        <rFont val="Calibri"/>
        <family val="2"/>
      </rPr>
      <t>Priorizar la inversión en proyectos que promuevan oportunidades para la expresión y valoración de prácticas artísticas accesibles, incluyentes y participativas, y que reconozcan la diversidad cultural de la ciudad.</t>
    </r>
  </si>
  <si>
    <t>DESEMPEÑO</t>
  </si>
  <si>
    <t>ACCIÓN DE MEJORAMIENTO
(diligenciar con base en el último trimestre)</t>
  </si>
  <si>
    <t xml:space="preserve">Sobresaliente </t>
  </si>
  <si>
    <t>Satisfactorio</t>
  </si>
  <si>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</si>
  <si>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</si>
  <si>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</si>
  <si>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</si>
  <si>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Calibri"/>
        <family val="2"/>
      </rPr>
      <t xml:space="preserve"> </t>
    </r>
    <r>
      <rPr>
        <sz val="11"/>
        <color rgb="FF000000"/>
        <rFont val="Calibri"/>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</si>
  <si>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Insuficiente</t>
  </si>
  <si>
    <t>TRIMESTRE I</t>
  </si>
  <si>
    <t>DEFINICIONES CONCEPTUALES</t>
  </si>
  <si>
    <t>TRIMESTRE II</t>
  </si>
  <si>
    <t>TRIMESTRE III</t>
  </si>
  <si>
    <t>ES - Gestión de Tecnologías de la Información y las Comunicaciones</t>
  </si>
  <si>
    <t>985 - Emprendimiento artístico y empleo del artista</t>
  </si>
  <si>
    <t>Gestión con valores para resultados</t>
  </si>
  <si>
    <t>Talento humano</t>
  </si>
  <si>
    <r>
      <t>3.</t>
    </r>
    <r>
      <rPr>
        <sz val="7"/>
        <rFont val="Calibri"/>
        <family val="2"/>
      </rPr>
      <t xml:space="preserve"> </t>
    </r>
    <r>
      <rPr>
        <sz val="11"/>
        <color rgb="FF000000"/>
        <rFont val="Calibri"/>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</si>
  <si>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</si>
  <si>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</si>
  <si>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TRIMESTRE IV</t>
  </si>
  <si>
    <t>¿Requiere?</t>
  </si>
  <si>
    <t>Evaluación de resultados</t>
  </si>
  <si>
    <t>Integridad</t>
  </si>
  <si>
    <r>
      <t>4.</t>
    </r>
    <r>
      <rPr>
        <sz val="7"/>
        <rFont val="Calibri"/>
        <family val="2"/>
      </rPr>
      <t> </t>
    </r>
    <r>
      <rPr>
        <sz val="11"/>
        <color rgb="FF000000"/>
        <rFont val="Calibri"/>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</si>
  <si>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 xml:space="preserve">TIPO </t>
  </si>
  <si>
    <t>996 - Integración entre el arte, la cultura científica, la tecnología y la ciudad</t>
  </si>
  <si>
    <t xml:space="preserve">Información y Comunicación </t>
  </si>
  <si>
    <t>Transparencia, acceso a la información pública y lucha contra la corrupción</t>
  </si>
  <si>
    <r>
      <t>5.</t>
    </r>
    <r>
      <rPr>
        <sz val="7"/>
        <rFont val="Calibri"/>
        <family val="2"/>
      </rPr>
      <t xml:space="preserve"> </t>
    </r>
    <r>
      <rPr>
        <sz val="11"/>
        <color rgb="FF000000"/>
        <rFont val="Calibri"/>
        <family val="2"/>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</si>
  <si>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</si>
  <si>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</si>
  <si>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</si>
  <si>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t>6.</t>
    </r>
    <r>
      <rPr>
        <sz val="7"/>
        <rFont val="Calibri"/>
        <family val="2"/>
      </rPr>
      <t xml:space="preserve"> </t>
    </r>
    <r>
      <rPr>
        <sz val="11"/>
        <color rgb="FF000000"/>
        <rFont val="Calibri"/>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</si>
  <si>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</si>
  <si>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</si>
  <si>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</si>
  <si>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</si>
  <si>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rFont val="Calibri"/>
        <family val="2"/>
      </rPr>
      <t xml:space="preserve"> </t>
    </r>
    <r>
      <rPr>
        <sz val="11"/>
        <color rgb="FF000000"/>
        <rFont val="Calibri"/>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</si>
  <si>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</si>
  <si>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</si>
  <si>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</si>
  <si>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x ≤ 10</t>
  </si>
  <si>
    <t>MI - Gestión integral de espacios culturales</t>
  </si>
  <si>
    <t>1010 - Construcción y sostenimiento de la infraestructura para las Artes</t>
  </si>
  <si>
    <t>Racionalización de trámites</t>
  </si>
  <si>
    <t>10&lt;x&lt;15</t>
  </si>
  <si>
    <t>15 ≤ x</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</si>
  <si>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</si>
  <si>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</si>
  <si>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</si>
  <si>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</si>
  <si>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</si>
  <si>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</si>
  <si>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</si>
  <si>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</si>
  <si>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</si>
  <si>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</si>
  <si>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</si>
  <si>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</si>
  <si>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</si>
  <si>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</si>
  <si>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</si>
  <si>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</si>
  <si>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TR - Gestión Financiera</t>
  </si>
  <si>
    <t>Seguimiento y evaluación del desempeño institucional</t>
  </si>
  <si>
    <t xml:space="preserve">EM - Control y Evaluación institucional </t>
  </si>
  <si>
    <t>EM - Gestión Integral para la mejora continua</t>
  </si>
  <si>
    <t>VIGENCIA</t>
  </si>
  <si>
    <t>x ≤ 2%</t>
  </si>
  <si>
    <t>14% ≤ x</t>
  </si>
  <si>
    <t>x ≤ 12%</t>
  </si>
  <si>
    <t>12% &lt;x&lt;18%</t>
  </si>
  <si>
    <t>18% ≤ x</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</si>
  <si>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</si>
  <si>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</si>
  <si>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</si>
  <si>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</si>
  <si>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</si>
  <si>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</si>
  <si>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</si>
  <si>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</si>
  <si>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</si>
  <si>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</si>
  <si>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</si>
  <si>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</si>
  <si>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</si>
  <si>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</si>
  <si>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</si>
  <si>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</si>
  <si>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</si>
  <si>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</si>
  <si>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</si>
  <si>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</si>
  <si>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</si>
  <si>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</si>
  <si>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</si>
  <si>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</si>
  <si>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</si>
  <si>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EXPLICACIÓN</t>
  </si>
  <si>
    <t>Área de Mantenimiento</t>
  </si>
  <si>
    <t>Área de Presupuesto</t>
  </si>
  <si>
    <t>Área de Servicios Generales</t>
  </si>
  <si>
    <t>A continuación se presenta una serie de preguntas orientadoras para explicar el comportamiento de los indicadores:
1. ¿A qué obedece el comportamiento del indicador
2. ¿Qué unidades de gestión afectaron más negativamente el indicador?
3. ¿Qué eventos pudieron haber impactado el comportamiento del indicador?
4. ¿Qué punto de atención influyó significativamente en el comportamiento del indicador?</t>
  </si>
  <si>
    <t>Área de Tesorería</t>
  </si>
  <si>
    <t>Área de TIC</t>
  </si>
  <si>
    <t>Cantidad total de peticiones atendidas en el mes</t>
  </si>
  <si>
    <t>Sumatoria de los días que tomó atender las peticiones</t>
  </si>
  <si>
    <t>2%&lt;x&lt;14%</t>
  </si>
  <si>
    <t>CÓDIGO</t>
  </si>
  <si>
    <t>2ES-GSC-IND-01</t>
  </si>
  <si>
    <t>Viviana Ortiz Bernal</t>
  </si>
  <si>
    <t>Base de datos derechos de petición, SDQS  y encuestas de percepción del servicio</t>
  </si>
  <si>
    <t>Con el propósito de generar alertas que impidan el vencimiento de los términos en la normatividad vigente para dar respuesta de fondo a los derechos de petición que 
ingresan a la entidad,el área de Servicio al ciudadano trabajó en la estrategia de seguimiento y alertas a las distintas dependencias, es por ello que cada vez disminuye el número de días en trámite de las peticiones asignadas al Instituto</t>
  </si>
  <si>
    <t>Pese a que la ley 1755 establece que los tiempos de respuesta a los derechos de petición es de 15 días hábiles, el sector cultura historicamente da respuesta en un promedio de 7 días, es así que desde la oficina de Servicio al Ciudadano trabajamos para que cada vez sea menor el número de peticiones que se responden por fuera de dichos términos. Para el primer trimestre estuvimos en un desempeño satisfactorio, sin embargo esperamos que a través de la socialización con cada gestor SDQS, esta situación mejore.</t>
  </si>
  <si>
    <t>Debido a que algunos ciudadanos que realizaron la inscripción al Portafolio de Estímulos sobre los tiempos, y al rechazo de algunas propuestas , esto ha incidido en la calificación frente a la satisfacción de la respuesta recibida. Realizado el seguimiento corroboramos que todo se ha contestado dentro de los términos</t>
  </si>
  <si>
    <t>A partir de esta vigencia estamos midiendo la percepción de servicio de los distintos puntos crea que tiene la entidad, los resultados del primer trimestre dan cuenta de un optimo desempeño, pues el porcentaje fue de 2,4%</t>
  </si>
  <si>
    <t>Cantidad de encuestas de satifacción realizadas virtualmente</t>
  </si>
  <si>
    <t>% de encuestas con insatisfacción</t>
  </si>
  <si>
    <t>Cantidad de encuestas con respuesta regular y mala</t>
  </si>
  <si>
    <t>Cantidad de encuestas de satifacción realizadas en puntos presenciales</t>
  </si>
  <si>
    <t>3. RACIONALIZACIÓN DE TRÁMITES</t>
  </si>
  <si>
    <t>3.1</t>
  </si>
  <si>
    <t xml:space="preserve">Gestionar los trámites y Opas que se identifquen desde las áreas misionales de la entidad cuya finalidad sea el cumpimiento de la política de racionalización de trámites. </t>
  </si>
  <si>
    <t>Cantidad de trámites y Otros procedimientos administrativos (OPAS) gestionados en Sistema Único de Información de trámites (SUIT)</t>
  </si>
  <si>
    <t>Cantidad de trámites y Otros procedimientos administrativos (OPAS) idetificados en el inventario de trámites.</t>
  </si>
  <si>
    <t>N/A</t>
  </si>
  <si>
    <t>%  de trámites y OPAS gestionados en el SUIT</t>
  </si>
  <si>
    <t>3er  trimestre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</si>
</sst>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17" x14ac:knownFonts="1">
    <font>
      <sz val="11"/>
      <color rgb="FF000000"/>
      <name val="Calibri"/>
    </font>
    <font>
      <sz val="11"/>
      <color rgb="FF000000"/>
      <name val="Arial Narrow"/>
      <family val="2"/>
    </font>
    <font>
      <sz val="11"/>
      <name val="Calibri"/>
      <family val="2"/>
    </font>
    <font>
      <b/>
      <sz val="11"/>
      <color rgb="FF000000"/>
      <name val="Arial Narrow"/>
      <family val="2"/>
    </font>
    <font>
      <b/>
      <sz val="11"/>
      <name val="Arial Narrow"/>
      <family val="2"/>
    </font>
    <font>
      <sz val="11"/>
      <color rgb="FFFF0000"/>
      <name val="Arial Narrow"/>
      <family val="2"/>
    </font>
    <font>
      <sz val="11"/>
      <name val="Arial Narrow"/>
      <family val="2"/>
    </font>
    <font>
      <b/>
      <sz val="14"/>
      <color rgb="FF000000"/>
      <name val="Arial Narrow"/>
      <family val="2"/>
    </font>
    <font>
      <sz val="10"/>
      <color rgb="FF000000"/>
      <name val="Arial Narrow"/>
      <family val="2"/>
    </font>
    <font>
      <sz val="7"/>
      <name val="Calibri"/>
      <family val="2"/>
    </font>
    <font>
      <sz val="11"/>
      <color rgb="FF000000"/>
      <name val="Calibri"/>
      <family val="2"/>
    </font>
    <font>
      <sz val="11"/>
      <color rgb="FF000000"/>
      <name val="Arial Narrow"/>
      <family val="2"/>
    </font>
    <font>
      <sz val="11"/>
      <name val="Arial Narrow"/>
      <family val="2"/>
    </font>
    <font>
      <b/>
      <sz val="11"/>
      <color rgb="FF000000"/>
      <name val="Arial Narrow"/>
      <family val="2"/>
    </font>
    <font>
      <b/>
      <sz val="11"/>
      <name val="Arial Narrow"/>
      <family val="2"/>
    </font>
    <font>
      <sz val="11"/>
      <color rgb="FFFF0000"/>
      <name val="Arial Narrow"/>
      <family val="2"/>
    </font>
    <font>
      <sz val="10.5"/>
      <color rgb="FF000000"/>
      <name val="Arial Narrow"/>
      <family val="2"/>
    </font>
  </fonts>
  <fills count="14">
    <fill>
      <patternFill patternType="none"/>
    </fill>
    <fill>
      <patternFill patternType="gray125"/>
    </fill>
    <fill>
      <patternFill patternType="solid">
        <fgColor rgb="FF6D9EEB"/>
        <bgColor rgb="FF6D9EEB"/>
      </patternFill>
    </fill>
    <fill>
      <patternFill patternType="solid">
        <fgColor rgb="FFA4C2F4"/>
        <bgColor rgb="FFA4C2F4"/>
      </patternFill>
    </fill>
    <fill>
      <patternFill patternType="solid">
        <fgColor rgb="FFFFFFFF"/>
        <bgColor rgb="FFFFFFFF"/>
      </patternFill>
    </fill>
    <fill>
      <patternFill patternType="solid">
        <fgColor rgb="FF8E7CC3"/>
        <bgColor rgb="FF8E7CC3"/>
      </patternFill>
    </fill>
    <fill>
      <patternFill patternType="solid">
        <fgColor rgb="FFD9D2E9"/>
        <bgColor rgb="FFD9D2E9"/>
      </patternFill>
    </fill>
    <fill>
      <patternFill patternType="solid">
        <fgColor rgb="FFF6B26B"/>
        <bgColor rgb="FFF6B26B"/>
      </patternFill>
    </fill>
    <fill>
      <patternFill patternType="solid">
        <fgColor rgb="FFFCE5CD"/>
        <bgColor rgb="FFFCE5CD"/>
      </patternFill>
    </fill>
    <fill>
      <patternFill patternType="solid">
        <fgColor rgb="FFC9DAF8"/>
        <bgColor rgb="FFC9DAF8"/>
      </patternFill>
    </fill>
    <fill>
      <patternFill patternType="solid">
        <fgColor rgb="FFF9CB9C"/>
        <bgColor rgb="FFF9CB9C"/>
      </patternFill>
    </fill>
    <fill>
      <patternFill patternType="solid">
        <fgColor rgb="FF92D050"/>
        <bgColor rgb="FF64BF7C"/>
      </patternFill>
    </fill>
    <fill>
      <patternFill patternType="solid">
        <fgColor theme="7" tint="0.39997558519241921"/>
        <bgColor rgb="FFFFD965"/>
      </patternFill>
    </fill>
    <fill>
      <patternFill patternType="solid">
        <fgColor rgb="FFFF7D7D"/>
        <bgColor rgb="FFE06666"/>
      </patternFill>
    </fill>
  </fills>
  <borders count="4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164" fontId="10" fillId="0" borderId="0" applyFont="0" applyFill="0" applyBorder="0" applyAlignment="0" applyProtection="0"/>
    <xf numFmtId="9" fontId="10" fillId="0" borderId="0" applyFont="0" applyFill="0" applyBorder="0" applyAlignment="0" applyProtection="0"/>
  </cellStyleXfs>
  <cellXfs count="198">
    <xf numFmtId="0" fontId="0" fillId="0" borderId="0" xfId="0" applyFont="1" applyAlignment="1"/>
    <xf numFmtId="0" fontId="3" fillId="5" borderId="12"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4" xfId="0" applyFont="1" applyBorder="1" applyAlignment="1">
      <alignment horizontal="center" vertical="center"/>
    </xf>
    <xf numFmtId="0" fontId="1" fillId="0" borderId="14" xfId="0" applyFont="1" applyBorder="1" applyAlignment="1">
      <alignment horizontal="center" vertical="center"/>
    </xf>
    <xf numFmtId="0" fontId="3" fillId="7" borderId="9"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0" borderId="4" xfId="0" applyFont="1" applyBorder="1" applyAlignment="1">
      <alignment horizontal="left" vertical="center"/>
    </xf>
    <xf numFmtId="0" fontId="1" fillId="0" borderId="4" xfId="0" applyFont="1" applyBorder="1" applyAlignment="1">
      <alignment horizontal="center" vertical="center"/>
    </xf>
    <xf numFmtId="165" fontId="1" fillId="0" borderId="14" xfId="0" applyNumberFormat="1" applyFont="1" applyBorder="1" applyAlignment="1">
      <alignment horizontal="center" vertical="center"/>
    </xf>
    <xf numFmtId="9" fontId="6" fillId="0" borderId="4" xfId="0" applyNumberFormat="1" applyFont="1" applyBorder="1" applyAlignment="1">
      <alignment horizontal="center" vertical="center"/>
    </xf>
    <xf numFmtId="166" fontId="1" fillId="0" borderId="14"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6" xfId="0" applyFont="1" applyBorder="1" applyAlignment="1">
      <alignment horizontal="center" vertical="center"/>
    </xf>
    <xf numFmtId="0" fontId="7" fillId="0" borderId="0" xfId="0" applyFont="1" applyAlignment="1">
      <alignment horizontal="center" vertical="center"/>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1" fillId="0" borderId="19" xfId="0" applyFont="1" applyBorder="1"/>
    <xf numFmtId="0" fontId="1" fillId="0" borderId="0" xfId="0" applyFont="1"/>
    <xf numFmtId="0" fontId="1" fillId="0" borderId="20" xfId="0" applyFont="1" applyBorder="1" applyAlignment="1">
      <alignment horizontal="center" vertical="center"/>
    </xf>
    <xf numFmtId="0" fontId="1" fillId="0" borderId="21" xfId="0" applyFont="1" applyBorder="1" applyAlignment="1">
      <alignment horizontal="center" vertical="center"/>
    </xf>
    <xf numFmtId="9" fontId="1" fillId="0" borderId="4" xfId="0" applyNumberFormat="1" applyFont="1" applyBorder="1" applyAlignment="1">
      <alignment horizontal="center" vertical="center"/>
    </xf>
    <xf numFmtId="9" fontId="1" fillId="0" borderId="14" xfId="0" applyNumberFormat="1" applyFont="1" applyBorder="1" applyAlignment="1">
      <alignment horizontal="center" vertical="center"/>
    </xf>
    <xf numFmtId="0" fontId="1" fillId="4" borderId="22" xfId="0" applyFont="1" applyFill="1" applyBorder="1" applyAlignment="1">
      <alignment vertical="center" wrapText="1"/>
    </xf>
    <xf numFmtId="0" fontId="1" fillId="4" borderId="23" xfId="0" applyFont="1" applyFill="1" applyBorder="1" applyAlignment="1">
      <alignment vertical="center" wrapText="1"/>
    </xf>
    <xf numFmtId="0" fontId="1" fillId="4" borderId="24" xfId="0" applyFont="1" applyFill="1" applyBorder="1" applyAlignment="1">
      <alignment vertical="center" wrapText="1"/>
    </xf>
    <xf numFmtId="0" fontId="3" fillId="4" borderId="23" xfId="0" applyFont="1" applyFill="1" applyBorder="1" applyAlignment="1">
      <alignment vertical="center" wrapText="1"/>
    </xf>
    <xf numFmtId="0" fontId="1" fillId="0" borderId="20" xfId="0" applyFont="1" applyBorder="1" applyAlignment="1">
      <alignment horizontal="center" vertical="center" wrapText="1"/>
    </xf>
    <xf numFmtId="0" fontId="1" fillId="0" borderId="25" xfId="0" applyFont="1" applyBorder="1" applyAlignment="1">
      <alignment horizontal="center" vertical="center"/>
    </xf>
    <xf numFmtId="0" fontId="3" fillId="4" borderId="26" xfId="0" applyFont="1" applyFill="1" applyBorder="1" applyAlignment="1">
      <alignment vertical="center" wrapText="1"/>
    </xf>
    <xf numFmtId="0" fontId="1" fillId="4" borderId="26" xfId="0" applyFont="1" applyFill="1" applyBorder="1" applyAlignment="1">
      <alignment vertical="center" wrapText="1"/>
    </xf>
    <xf numFmtId="0" fontId="1" fillId="4" borderId="27" xfId="0" applyFont="1" applyFill="1" applyBorder="1" applyAlignment="1">
      <alignment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wrapText="1"/>
    </xf>
    <xf numFmtId="0" fontId="3" fillId="4" borderId="31" xfId="0" applyFont="1" applyFill="1" applyBorder="1" applyAlignment="1">
      <alignment vertical="center" wrapText="1"/>
    </xf>
    <xf numFmtId="0" fontId="3" fillId="4" borderId="24" xfId="0" applyFont="1" applyFill="1" applyBorder="1" applyAlignment="1">
      <alignment vertical="center" wrapText="1"/>
    </xf>
    <xf numFmtId="0" fontId="6" fillId="0" borderId="0" xfId="0" applyFont="1" applyAlignment="1">
      <alignment vertical="center"/>
    </xf>
    <xf numFmtId="0" fontId="1" fillId="0" borderId="0" xfId="0" applyFont="1" applyAlignment="1">
      <alignment horizontal="center" vertical="center"/>
    </xf>
    <xf numFmtId="0" fontId="3" fillId="4" borderId="32" xfId="0" applyFont="1" applyFill="1" applyBorder="1" applyAlignment="1">
      <alignment vertical="center" wrapText="1"/>
    </xf>
    <xf numFmtId="0" fontId="3" fillId="4" borderId="27" xfId="0" applyFont="1" applyFill="1" applyBorder="1" applyAlignment="1">
      <alignment vertical="center" wrapText="1"/>
    </xf>
    <xf numFmtId="0" fontId="3" fillId="0" borderId="0" xfId="0" applyFont="1" applyAlignment="1">
      <alignment horizontal="center"/>
    </xf>
    <xf numFmtId="0" fontId="3" fillId="0" borderId="26" xfId="0" applyFont="1" applyBorder="1" applyAlignment="1">
      <alignment horizontal="center"/>
    </xf>
    <xf numFmtId="0" fontId="3" fillId="0" borderId="33" xfId="0" applyFont="1" applyBorder="1"/>
    <xf numFmtId="0" fontId="3" fillId="7" borderId="13" xfId="0" applyFont="1" applyFill="1" applyBorder="1" applyAlignment="1">
      <alignment horizontal="center" vertical="center" wrapText="1"/>
    </xf>
    <xf numFmtId="0" fontId="3" fillId="0" borderId="30" xfId="0" applyFont="1" applyBorder="1"/>
    <xf numFmtId="0" fontId="3" fillId="7" borderId="12" xfId="0" applyFont="1" applyFill="1" applyBorder="1" applyAlignment="1">
      <alignment horizontal="center" vertical="top" wrapText="1"/>
    </xf>
    <xf numFmtId="0" fontId="1" fillId="0" borderId="0" xfId="0" applyFont="1" applyAlignment="1">
      <alignment horizontal="left" vertical="center"/>
    </xf>
    <xf numFmtId="0" fontId="6" fillId="0" borderId="0" xfId="0" applyFont="1"/>
    <xf numFmtId="0" fontId="6" fillId="0" borderId="0" xfId="0" applyFont="1" applyAlignment="1">
      <alignment horizontal="left" vertical="center"/>
    </xf>
    <xf numFmtId="0" fontId="6" fillId="8" borderId="14" xfId="0" applyFont="1" applyFill="1" applyBorder="1" applyAlignment="1">
      <alignment horizontal="center" vertical="center"/>
    </xf>
    <xf numFmtId="0" fontId="1" fillId="0" borderId="9" xfId="0" applyFont="1" applyBorder="1" applyAlignment="1">
      <alignment horizontal="left" vertical="center"/>
    </xf>
    <xf numFmtId="0" fontId="3" fillId="0" borderId="0" xfId="0" applyFont="1" applyAlignment="1">
      <alignment horizontal="left" vertical="center"/>
    </xf>
    <xf numFmtId="0" fontId="1" fillId="0" borderId="14" xfId="0" applyFont="1" applyBorder="1" applyAlignment="1">
      <alignment horizontal="center" vertical="center"/>
    </xf>
    <xf numFmtId="0" fontId="3" fillId="0" borderId="0" xfId="0" applyFont="1" applyAlignment="1">
      <alignment wrapText="1"/>
    </xf>
    <xf numFmtId="0" fontId="1" fillId="0" borderId="0" xfId="0" applyFont="1" applyAlignment="1"/>
    <xf numFmtId="9" fontId="1" fillId="0" borderId="14" xfId="0" applyNumberFormat="1" applyFont="1" applyBorder="1" applyAlignment="1">
      <alignment horizontal="center"/>
    </xf>
    <xf numFmtId="0" fontId="1" fillId="0" borderId="6" xfId="0" applyFont="1" applyBorder="1" applyAlignment="1">
      <alignment horizontal="center"/>
    </xf>
    <xf numFmtId="0" fontId="1" fillId="0" borderId="14" xfId="0" applyFont="1" applyBorder="1" applyAlignment="1">
      <alignment horizontal="center"/>
    </xf>
    <xf numFmtId="0" fontId="1" fillId="0" borderId="14" xfId="0" applyFont="1" applyBorder="1" applyAlignment="1">
      <alignment horizontal="left" vertical="center"/>
    </xf>
    <xf numFmtId="0" fontId="11" fillId="0" borderId="0" xfId="0" applyFont="1" applyAlignment="1">
      <alignment wrapText="1"/>
    </xf>
    <xf numFmtId="0" fontId="13" fillId="2" borderId="4"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9" borderId="14" xfId="0" applyFont="1" applyFill="1" applyBorder="1" applyAlignment="1">
      <alignment horizontal="center" vertical="center" wrapText="1"/>
    </xf>
    <xf numFmtId="0" fontId="12" fillId="0" borderId="14" xfId="0" applyFont="1" applyFill="1" applyBorder="1" applyAlignment="1">
      <alignment horizontal="center" vertical="center" wrapText="1"/>
    </xf>
    <xf numFmtId="2" fontId="16" fillId="8" borderId="13" xfId="0" applyNumberFormat="1" applyFont="1" applyFill="1" applyBorder="1" applyAlignment="1">
      <alignment horizontal="center" vertical="center" wrapText="1"/>
    </xf>
    <xf numFmtId="2" fontId="16" fillId="8" borderId="1" xfId="0" applyNumberFormat="1" applyFont="1" applyFill="1" applyBorder="1" applyAlignment="1">
      <alignment horizontal="center" vertical="center" wrapText="1"/>
    </xf>
    <xf numFmtId="0" fontId="1" fillId="0" borderId="12" xfId="0" applyFont="1" applyBorder="1" applyAlignment="1">
      <alignment horizontal="left" vertical="center"/>
    </xf>
    <xf numFmtId="0" fontId="1" fillId="0" borderId="14" xfId="0" applyFont="1" applyFill="1" applyBorder="1" applyAlignment="1">
      <alignment horizontal="center" vertical="center"/>
    </xf>
    <xf numFmtId="0" fontId="8" fillId="11" borderId="6" xfId="0" applyFont="1" applyFill="1" applyBorder="1" applyAlignment="1">
      <alignment horizontal="center" vertical="center"/>
    </xf>
    <xf numFmtId="0" fontId="8" fillId="12" borderId="14" xfId="0" applyFont="1" applyFill="1" applyBorder="1" applyAlignment="1">
      <alignment horizontal="center" vertical="center"/>
    </xf>
    <xf numFmtId="0" fontId="8" fillId="13" borderId="14" xfId="0" applyFont="1" applyFill="1" applyBorder="1" applyAlignment="1">
      <alignment horizontal="center" vertical="center"/>
    </xf>
    <xf numFmtId="0" fontId="12" fillId="0" borderId="14" xfId="0" applyFont="1" applyBorder="1" applyAlignment="1">
      <alignment horizontal="center" vertical="center"/>
    </xf>
    <xf numFmtId="165" fontId="1" fillId="0" borderId="14" xfId="1" applyNumberFormat="1" applyFont="1" applyBorder="1" applyAlignment="1" applyProtection="1">
      <alignment horizontal="center" vertical="center"/>
    </xf>
    <xf numFmtId="166" fontId="1" fillId="0" borderId="14" xfId="2" applyNumberFormat="1" applyFont="1" applyBorder="1" applyAlignment="1" applyProtection="1">
      <alignment horizontal="center" vertical="center"/>
    </xf>
    <xf numFmtId="9" fontId="1" fillId="0" borderId="14" xfId="0" applyNumberFormat="1" applyFont="1" applyBorder="1" applyAlignment="1" applyProtection="1">
      <alignment horizontal="center" vertical="center"/>
    </xf>
    <xf numFmtId="3" fontId="1" fillId="0" borderId="14" xfId="0" applyNumberFormat="1" applyFont="1" applyBorder="1" applyAlignment="1">
      <alignment horizontal="center" vertical="center"/>
    </xf>
    <xf numFmtId="0" fontId="1" fillId="0" borderId="14" xfId="0" applyFont="1" applyBorder="1" applyAlignment="1" applyProtection="1">
      <alignment horizontal="center" vertical="center"/>
    </xf>
    <xf numFmtId="3" fontId="1" fillId="0" borderId="14" xfId="0" applyNumberFormat="1" applyFont="1" applyBorder="1" applyAlignment="1" applyProtection="1">
      <alignment horizontal="center" vertical="center"/>
    </xf>
    <xf numFmtId="1" fontId="1" fillId="0" borderId="14" xfId="0" applyNumberFormat="1" applyFont="1" applyBorder="1" applyAlignment="1" applyProtection="1">
      <alignment horizontal="center" vertical="center"/>
    </xf>
    <xf numFmtId="1" fontId="1" fillId="0" borderId="14" xfId="0" applyNumberFormat="1" applyFont="1" applyBorder="1" applyAlignment="1">
      <alignment horizontal="center" vertical="center"/>
    </xf>
    <xf numFmtId="0" fontId="12" fillId="0" borderId="13" xfId="0" applyFont="1" applyFill="1" applyBorder="1" applyAlignment="1">
      <alignment horizontal="center" vertical="center" wrapText="1"/>
    </xf>
    <xf numFmtId="0" fontId="11" fillId="0" borderId="13" xfId="0" applyFont="1" applyFill="1" applyBorder="1" applyAlignment="1">
      <alignment horizontal="left" vertical="center" wrapText="1"/>
    </xf>
    <xf numFmtId="0" fontId="1" fillId="0" borderId="34" xfId="0" applyFont="1" applyBorder="1" applyAlignment="1">
      <alignment horizontal="center" vertical="center" wrapText="1"/>
    </xf>
    <xf numFmtId="0" fontId="11" fillId="0" borderId="13" xfId="0" applyFont="1" applyFill="1" applyBorder="1" applyAlignment="1">
      <alignment vertical="top" wrapText="1"/>
    </xf>
    <xf numFmtId="0" fontId="12" fillId="0" borderId="34"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11" fillId="4" borderId="4" xfId="0" applyFont="1" applyFill="1" applyBorder="1" applyAlignment="1">
      <alignment horizontal="left" vertical="center" wrapText="1"/>
    </xf>
    <xf numFmtId="0" fontId="12" fillId="0" borderId="5" xfId="0" applyFont="1" applyBorder="1" applyAlignment="1">
      <alignment wrapText="1"/>
    </xf>
    <xf numFmtId="0" fontId="12" fillId="0" borderId="6" xfId="0" applyFont="1" applyBorder="1" applyAlignment="1">
      <alignment wrapText="1"/>
    </xf>
    <xf numFmtId="0" fontId="13" fillId="2" borderId="4" xfId="0" applyFont="1" applyFill="1" applyBorder="1" applyAlignment="1">
      <alignment horizontal="center" vertical="center" wrapText="1"/>
    </xf>
    <xf numFmtId="0" fontId="12" fillId="0" borderId="34" xfId="0" applyFont="1" applyFill="1" applyBorder="1" applyAlignment="1">
      <alignment horizontal="center" vertical="center" wrapText="1"/>
    </xf>
    <xf numFmtId="0" fontId="12" fillId="0" borderId="34" xfId="0" applyFont="1" applyFill="1" applyBorder="1" applyAlignment="1">
      <alignment wrapText="1"/>
    </xf>
    <xf numFmtId="0" fontId="12" fillId="0" borderId="34" xfId="0" applyFont="1" applyFill="1" applyBorder="1" applyAlignment="1">
      <alignment vertical="center" wrapText="1"/>
    </xf>
    <xf numFmtId="0" fontId="12" fillId="0" borderId="13" xfId="0" applyFont="1" applyFill="1" applyBorder="1" applyAlignment="1">
      <alignment horizontal="center" vertical="center" wrapText="1"/>
    </xf>
    <xf numFmtId="0" fontId="12" fillId="0" borderId="12" xfId="0" applyFont="1" applyFill="1" applyBorder="1" applyAlignment="1">
      <alignment wrapText="1"/>
    </xf>
    <xf numFmtId="0" fontId="11" fillId="0" borderId="4" xfId="0" applyFont="1" applyFill="1" applyBorder="1" applyAlignment="1">
      <alignment horizontal="left" vertical="center" wrapText="1"/>
    </xf>
    <xf numFmtId="0" fontId="12" fillId="0" borderId="5" xfId="0" applyFont="1" applyFill="1" applyBorder="1" applyAlignment="1">
      <alignment wrapText="1"/>
    </xf>
    <xf numFmtId="0" fontId="12" fillId="0" borderId="6" xfId="0" applyFont="1" applyFill="1" applyBorder="1" applyAlignment="1">
      <alignment wrapText="1"/>
    </xf>
    <xf numFmtId="0" fontId="12" fillId="0" borderId="1" xfId="0" applyFont="1" applyFill="1" applyBorder="1" applyAlignment="1">
      <alignment vertical="center" wrapText="1"/>
    </xf>
    <xf numFmtId="0" fontId="12" fillId="0" borderId="17" xfId="0" applyFont="1" applyFill="1" applyBorder="1" applyAlignment="1">
      <alignment wrapText="1"/>
    </xf>
    <xf numFmtId="0" fontId="12" fillId="0" borderId="3" xfId="0" applyFont="1" applyFill="1" applyBorder="1" applyAlignment="1">
      <alignment wrapText="1"/>
    </xf>
    <xf numFmtId="0" fontId="11" fillId="4" borderId="4" xfId="0" applyFont="1" applyFill="1" applyBorder="1" applyAlignment="1">
      <alignment horizontal="center" vertical="center" wrapText="1"/>
    </xf>
    <xf numFmtId="0" fontId="15"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2" fillId="0" borderId="2" xfId="0" applyFont="1" applyBorder="1" applyAlignment="1">
      <alignment wrapText="1"/>
    </xf>
    <xf numFmtId="0" fontId="12" fillId="0" borderId="3" xfId="0" applyFont="1" applyBorder="1" applyAlignment="1">
      <alignment wrapText="1"/>
    </xf>
    <xf numFmtId="0" fontId="12" fillId="0" borderId="9" xfId="0" applyFont="1" applyBorder="1" applyAlignment="1">
      <alignment wrapText="1"/>
    </xf>
    <xf numFmtId="0" fontId="12" fillId="0" borderId="10" xfId="0" applyFont="1" applyBorder="1" applyAlignment="1">
      <alignment wrapText="1"/>
    </xf>
    <xf numFmtId="0" fontId="12" fillId="0" borderId="11" xfId="0" applyFont="1" applyBorder="1" applyAlignment="1">
      <alignment wrapText="1"/>
    </xf>
    <xf numFmtId="0" fontId="11" fillId="0" borderId="4" xfId="0" applyFont="1" applyBorder="1" applyAlignment="1">
      <alignment horizontal="left" vertical="center" wrapText="1"/>
    </xf>
    <xf numFmtId="0" fontId="11" fillId="0" borderId="1" xfId="0" applyFont="1" applyBorder="1" applyAlignment="1">
      <alignment horizontal="center" wrapText="1"/>
    </xf>
    <xf numFmtId="0" fontId="12" fillId="0" borderId="7" xfId="0" applyFont="1" applyBorder="1" applyAlignment="1">
      <alignment wrapText="1"/>
    </xf>
    <xf numFmtId="0" fontId="12" fillId="0" borderId="8" xfId="0" applyFont="1" applyBorder="1" applyAlignment="1">
      <alignment wrapText="1"/>
    </xf>
    <xf numFmtId="0" fontId="14" fillId="2" borderId="4"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2" fillId="0" borderId="13" xfId="0" applyFont="1" applyFill="1" applyBorder="1" applyAlignment="1">
      <alignment vertical="top" wrapText="1"/>
    </xf>
    <xf numFmtId="0" fontId="11" fillId="0" borderId="13" xfId="0" applyFont="1" applyFill="1" applyBorder="1" applyAlignment="1">
      <alignment horizontal="left" vertical="center" wrapText="1"/>
    </xf>
    <xf numFmtId="0" fontId="11" fillId="0" borderId="13" xfId="0" applyFont="1" applyFill="1" applyBorder="1" applyAlignment="1">
      <alignment horizontal="center" vertical="center" wrapText="1"/>
    </xf>
    <xf numFmtId="0" fontId="12" fillId="0" borderId="15" xfId="0" applyFont="1" applyFill="1" applyBorder="1" applyAlignment="1">
      <alignment wrapText="1"/>
    </xf>
    <xf numFmtId="0" fontId="12" fillId="0" borderId="17" xfId="0" applyFont="1" applyBorder="1" applyAlignment="1">
      <alignment wrapText="1"/>
    </xf>
    <xf numFmtId="0" fontId="11" fillId="0" borderId="4" xfId="0" applyFont="1" applyBorder="1" applyAlignment="1">
      <alignment horizontal="center" wrapText="1"/>
    </xf>
    <xf numFmtId="0" fontId="11" fillId="0" borderId="5" xfId="0" applyFont="1" applyBorder="1" applyAlignment="1">
      <alignment horizontal="left" vertical="center" wrapText="1"/>
    </xf>
    <xf numFmtId="0" fontId="3" fillId="2" borderId="34" xfId="0" applyFont="1" applyFill="1" applyBorder="1" applyAlignment="1">
      <alignment horizontal="center" vertical="center" wrapText="1"/>
    </xf>
    <xf numFmtId="0" fontId="12" fillId="0" borderId="34" xfId="0" applyFont="1" applyBorder="1" applyAlignment="1">
      <alignment wrapText="1"/>
    </xf>
    <xf numFmtId="0" fontId="11" fillId="4" borderId="38"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 fillId="0" borderId="4" xfId="0" applyFont="1" applyBorder="1" applyAlignment="1">
      <alignment horizontal="center" vertical="center" wrapText="1"/>
    </xf>
    <xf numFmtId="0" fontId="11" fillId="0" borderId="34"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6" fillId="0" borderId="35" xfId="0" applyFont="1" applyFill="1" applyBorder="1" applyAlignment="1">
      <alignment horizontal="left" vertical="center" wrapText="1"/>
    </xf>
    <xf numFmtId="0" fontId="12" fillId="0" borderId="36" xfId="0" applyFont="1" applyFill="1" applyBorder="1" applyAlignment="1">
      <alignment horizontal="left" vertical="center" wrapText="1"/>
    </xf>
    <xf numFmtId="0" fontId="12" fillId="0" borderId="37" xfId="0" applyFont="1" applyFill="1" applyBorder="1" applyAlignment="1">
      <alignment horizontal="left" vertical="center" wrapText="1"/>
    </xf>
    <xf numFmtId="0" fontId="1" fillId="0" borderId="34" xfId="0" applyFont="1" applyBorder="1" applyAlignment="1">
      <alignment horizontal="center" vertical="center" wrapText="1"/>
    </xf>
    <xf numFmtId="0" fontId="6" fillId="0" borderId="39"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3" fillId="2" borderId="9" xfId="0" applyFont="1" applyFill="1" applyBorder="1" applyAlignment="1">
      <alignment horizontal="center" wrapText="1"/>
    </xf>
    <xf numFmtId="0" fontId="4" fillId="3"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1" fillId="4" borderId="4" xfId="0" applyFont="1" applyFill="1" applyBorder="1" applyAlignment="1">
      <alignment horizontal="left" vertical="center"/>
    </xf>
    <xf numFmtId="0" fontId="1" fillId="4" borderId="1" xfId="0" applyFont="1" applyFill="1" applyBorder="1" applyAlignment="1">
      <alignment horizontal="left" vertical="center"/>
    </xf>
    <xf numFmtId="0" fontId="2" fillId="0" borderId="17" xfId="0" applyFont="1" applyBorder="1"/>
    <xf numFmtId="0" fontId="2" fillId="0" borderId="3" xfId="0" applyFont="1" applyBorder="1"/>
    <xf numFmtId="0" fontId="1" fillId="0" borderId="4" xfId="0" applyFont="1" applyBorder="1" applyAlignment="1">
      <alignment horizontal="left" vertical="center"/>
    </xf>
    <xf numFmtId="0" fontId="1" fillId="0" borderId="4" xfId="0" applyFont="1" applyBorder="1" applyAlignment="1">
      <alignment horizontal="center"/>
    </xf>
    <xf numFmtId="0" fontId="1" fillId="0" borderId="1" xfId="0" applyFont="1" applyBorder="1" applyAlignment="1">
      <alignment horizontal="center"/>
    </xf>
    <xf numFmtId="0" fontId="2" fillId="0" borderId="2" xfId="0" applyFont="1" applyBorder="1"/>
    <xf numFmtId="0" fontId="2" fillId="0" borderId="7" xfId="0" applyFont="1" applyBorder="1"/>
    <xf numFmtId="0" fontId="0" fillId="0" borderId="0" xfId="0" applyFont="1" applyAlignment="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3" fillId="0" borderId="1" xfId="0" applyFont="1" applyBorder="1" applyAlignment="1">
      <alignment horizontal="center" vertical="center"/>
    </xf>
    <xf numFmtId="0" fontId="1" fillId="0" borderId="13" xfId="0" applyFont="1" applyBorder="1" applyAlignment="1">
      <alignment horizontal="left" vertical="center" wrapText="1"/>
    </xf>
    <xf numFmtId="0" fontId="2" fillId="0" borderId="15" xfId="0" applyFont="1" applyBorder="1"/>
    <xf numFmtId="0" fontId="2" fillId="0" borderId="12" xfId="0" applyFont="1" applyBorder="1"/>
    <xf numFmtId="0" fontId="4" fillId="3" borderId="5"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1" fillId="4" borderId="34" xfId="0" applyFont="1" applyFill="1" applyBorder="1" applyAlignment="1">
      <alignment horizontal="left" vertical="center"/>
    </xf>
    <xf numFmtId="0" fontId="2" fillId="0" borderId="34" xfId="0" applyFont="1" applyBorder="1"/>
    <xf numFmtId="0" fontId="5" fillId="0" borderId="4" xfId="0" applyFont="1" applyBorder="1" applyAlignment="1">
      <alignment horizontal="center" vertical="center" wrapText="1"/>
    </xf>
    <xf numFmtId="0" fontId="4" fillId="3" borderId="34" xfId="0" applyFont="1" applyFill="1" applyBorder="1" applyAlignment="1">
      <alignment horizontal="center" vertical="center" wrapText="1"/>
    </xf>
    <xf numFmtId="0" fontId="1" fillId="4" borderId="34" xfId="0" applyFont="1" applyFill="1" applyBorder="1" applyAlignment="1">
      <alignment horizontal="center" vertical="center"/>
    </xf>
    <xf numFmtId="14" fontId="2" fillId="0" borderId="35" xfId="0" applyNumberFormat="1" applyFont="1" applyBorder="1" applyAlignment="1">
      <alignment horizontal="center"/>
    </xf>
    <xf numFmtId="0" fontId="2" fillId="0" borderId="36" xfId="0" applyFont="1" applyBorder="1" applyAlignment="1">
      <alignment horizontal="center"/>
    </xf>
    <xf numFmtId="0" fontId="2" fillId="0" borderId="37" xfId="0" applyFont="1" applyBorder="1" applyAlignment="1">
      <alignment horizontal="center"/>
    </xf>
    <xf numFmtId="0" fontId="1" fillId="4" borderId="4" xfId="0" applyFont="1" applyFill="1" applyBorder="1" applyAlignment="1">
      <alignment horizontal="left"/>
    </xf>
    <xf numFmtId="0" fontId="6" fillId="0" borderId="5" xfId="0" applyFont="1" applyBorder="1"/>
    <xf numFmtId="0" fontId="6" fillId="0" borderId="6" xfId="0" applyFont="1" applyBorder="1"/>
    <xf numFmtId="2" fontId="1" fillId="8" borderId="4" xfId="0" applyNumberFormat="1" applyFont="1" applyFill="1" applyBorder="1" applyAlignment="1">
      <alignment horizontal="center" vertical="center" wrapText="1"/>
    </xf>
    <xf numFmtId="0" fontId="6" fillId="0" borderId="4" xfId="0" applyFont="1" applyBorder="1" applyAlignment="1"/>
    <xf numFmtId="0" fontId="1" fillId="0" borderId="4" xfId="0" applyFont="1" applyFill="1" applyBorder="1" applyAlignment="1">
      <alignment horizontal="left" vertical="center"/>
    </xf>
    <xf numFmtId="0" fontId="2" fillId="0" borderId="6" xfId="0" applyFont="1" applyFill="1" applyBorder="1"/>
    <xf numFmtId="0" fontId="6" fillId="8" borderId="4" xfId="0" applyFont="1" applyFill="1" applyBorder="1" applyAlignment="1">
      <alignment horizontal="center" vertical="center"/>
    </xf>
    <xf numFmtId="0" fontId="1" fillId="0" borderId="4" xfId="0" applyFont="1" applyFill="1" applyBorder="1" applyAlignment="1">
      <alignment horizontal="left" vertical="top" wrapText="1"/>
    </xf>
    <xf numFmtId="0" fontId="2" fillId="0" borderId="5" xfId="0" applyFont="1" applyFill="1" applyBorder="1" applyAlignment="1">
      <alignment wrapText="1"/>
    </xf>
    <xf numFmtId="0" fontId="2" fillId="0" borderId="6" xfId="0" applyFont="1" applyFill="1" applyBorder="1" applyAlignment="1">
      <alignment wrapText="1"/>
    </xf>
    <xf numFmtId="0" fontId="3" fillId="7" borderId="4" xfId="0" applyFont="1" applyFill="1" applyBorder="1" applyAlignment="1">
      <alignment horizontal="center" vertical="center"/>
    </xf>
    <xf numFmtId="0" fontId="1" fillId="0" borderId="34" xfId="0" applyFont="1" applyBorder="1" applyAlignment="1">
      <alignment horizontal="left" vertical="top" wrapText="1"/>
    </xf>
    <xf numFmtId="0" fontId="2" fillId="0" borderId="34" xfId="0" applyFont="1" applyBorder="1" applyAlignment="1">
      <alignment wrapText="1"/>
    </xf>
    <xf numFmtId="0" fontId="3" fillId="7" borderId="1" xfId="0" applyFont="1" applyFill="1" applyBorder="1" applyAlignment="1">
      <alignment horizontal="center" vertical="center"/>
    </xf>
    <xf numFmtId="0" fontId="1" fillId="0" borderId="9" xfId="0" applyFont="1" applyFill="1" applyBorder="1" applyAlignment="1">
      <alignment horizontal="left" vertical="top" wrapText="1"/>
    </xf>
    <xf numFmtId="0" fontId="2" fillId="0" borderId="10" xfId="0" applyFont="1" applyFill="1" applyBorder="1"/>
    <xf numFmtId="0" fontId="2" fillId="0" borderId="11" xfId="0" applyFont="1" applyFill="1" applyBorder="1"/>
    <xf numFmtId="2" fontId="3" fillId="10" borderId="1" xfId="0" applyNumberFormat="1" applyFont="1" applyFill="1" applyBorder="1" applyAlignment="1">
      <alignment horizontal="center" vertical="center" wrapText="1"/>
    </xf>
    <xf numFmtId="0" fontId="4" fillId="7" borderId="5" xfId="0" applyFont="1" applyFill="1" applyBorder="1" applyAlignment="1">
      <alignment horizontal="center" vertical="center"/>
    </xf>
    <xf numFmtId="0" fontId="3" fillId="10" borderId="4" xfId="0" applyFont="1" applyFill="1" applyBorder="1" applyAlignment="1">
      <alignment horizontal="center" vertical="center" wrapText="1"/>
    </xf>
  </cellXfs>
  <cellStyles count="3">
    <cellStyle name="Millares" xfId="1" builtinId="3"/>
    <cellStyle name="Normal" xfId="0" builtinId="0"/>
    <cellStyle name="Porcentaje" xfId="2" builtinId="5"/>
  </cellStyles>
  <dxfs count="14">
    <dxf>
      <fill>
        <patternFill>
          <bgColor theme="7" tint="0.39994506668294322"/>
        </patternFill>
      </fill>
    </dxf>
    <dxf>
      <fill>
        <patternFill>
          <bgColor rgb="FFFF7C7C"/>
        </patternFill>
      </fill>
    </dxf>
    <dxf>
      <fill>
        <patternFill>
          <bgColor rgb="FF92D050"/>
        </patternFill>
      </fill>
    </dxf>
    <dxf>
      <fill>
        <patternFill patternType="none">
          <bgColor auto="1"/>
        </patternFill>
      </fill>
    </dxf>
    <dxf>
      <fill>
        <patternFill>
          <bgColor rgb="FFFF7C7C"/>
        </patternFill>
      </fill>
    </dxf>
    <dxf>
      <fill>
        <patternFill>
          <bgColor theme="7" tint="0.39994506668294322"/>
        </patternFill>
      </fill>
    </dxf>
    <dxf>
      <fill>
        <patternFill>
          <bgColor rgb="FF92D050"/>
        </patternFill>
      </fill>
    </dxf>
    <dxf>
      <fill>
        <patternFill patternType="none">
          <bgColor auto="1"/>
        </patternFill>
      </fill>
    </dxf>
    <dxf>
      <fill>
        <patternFill>
          <bgColor rgb="FFFF7C7C"/>
        </patternFill>
      </fill>
    </dxf>
    <dxf>
      <fill>
        <patternFill>
          <bgColor theme="7" tint="0.39994506668294322"/>
        </patternFill>
      </fill>
    </dxf>
    <dxf>
      <fill>
        <patternFill>
          <bgColor rgb="FF92D050"/>
        </patternFill>
      </fill>
    </dxf>
    <dxf>
      <fill>
        <patternFill patternType="none">
          <bgColor auto="1"/>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7C7C"/>
      <color rgb="FFFF7D7D"/>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704850</xdr:colOff>
      <xdr:row>0</xdr:row>
      <xdr:rowOff>171450</xdr:rowOff>
    </xdr:from>
    <xdr:ext cx="65722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704850" y="171450"/>
          <a:ext cx="657225" cy="647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209550</xdr:colOff>
      <xdr:row>0</xdr:row>
      <xdr:rowOff>200025</xdr:rowOff>
    </xdr:from>
    <xdr:ext cx="657225" cy="64770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200150" y="200025"/>
          <a:ext cx="657225" cy="6477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1314450</xdr:colOff>
      <xdr:row>0</xdr:row>
      <xdr:rowOff>123825</xdr:rowOff>
    </xdr:from>
    <xdr:ext cx="657225" cy="6477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1314450" y="123825"/>
          <a:ext cx="657225" cy="64770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4C2F4"/>
    <outlinePr summaryBelow="0" summaryRight="0"/>
  </sheetPr>
  <dimension ref="A1:K26"/>
  <sheetViews>
    <sheetView showGridLines="0" topLeftCell="A16" workbookViewId="0">
      <selection activeCell="E21" sqref="E21:G21"/>
    </sheetView>
  </sheetViews>
  <sheetFormatPr baseColWidth="10" defaultColWidth="14.42578125" defaultRowHeight="15" customHeight="1" x14ac:dyDescent="0.3"/>
  <cols>
    <col min="1" max="1" width="17.85546875" style="64" customWidth="1"/>
    <col min="2" max="2" width="20" style="64" customWidth="1"/>
    <col min="3" max="3" width="44.140625" style="64" customWidth="1"/>
    <col min="4" max="4" width="5.140625" style="64" customWidth="1"/>
    <col min="5" max="5" width="22.85546875" style="64" customWidth="1"/>
    <col min="6" max="8" width="11.28515625" style="64" customWidth="1"/>
    <col min="9" max="9" width="12.140625" style="64" customWidth="1"/>
    <col min="10" max="10" width="11.28515625" style="64" customWidth="1"/>
    <col min="11" max="11" width="11.85546875" style="64" customWidth="1"/>
    <col min="12" max="16384" width="14.42578125" style="64"/>
  </cols>
  <sheetData>
    <row r="1" spans="1:11" ht="18.75" customHeight="1" x14ac:dyDescent="0.3">
      <c r="A1" s="116"/>
      <c r="B1" s="111"/>
      <c r="C1" s="109" t="s">
        <v>0</v>
      </c>
      <c r="D1" s="110"/>
      <c r="E1" s="110"/>
      <c r="F1" s="111"/>
      <c r="G1" s="115" t="s">
        <v>1</v>
      </c>
      <c r="H1" s="92"/>
      <c r="I1" s="92"/>
      <c r="J1" s="92"/>
      <c r="K1" s="93"/>
    </row>
    <row r="2" spans="1:11" ht="18.75" customHeight="1" x14ac:dyDescent="0.3">
      <c r="A2" s="117"/>
      <c r="B2" s="118"/>
      <c r="C2" s="112"/>
      <c r="D2" s="113"/>
      <c r="E2" s="113"/>
      <c r="F2" s="114"/>
      <c r="G2" s="115" t="s">
        <v>2</v>
      </c>
      <c r="H2" s="92"/>
      <c r="I2" s="92"/>
      <c r="J2" s="92"/>
      <c r="K2" s="93"/>
    </row>
    <row r="3" spans="1:11" ht="18.75" customHeight="1" x14ac:dyDescent="0.3">
      <c r="A3" s="117"/>
      <c r="B3" s="118"/>
      <c r="C3" s="109" t="s">
        <v>3</v>
      </c>
      <c r="D3" s="110"/>
      <c r="E3" s="110"/>
      <c r="F3" s="111"/>
      <c r="G3" s="115" t="s">
        <v>4</v>
      </c>
      <c r="H3" s="92"/>
      <c r="I3" s="92"/>
      <c r="J3" s="92"/>
      <c r="K3" s="93"/>
    </row>
    <row r="4" spans="1:11" ht="18.75" customHeight="1" x14ac:dyDescent="0.3">
      <c r="A4" s="112"/>
      <c r="B4" s="114"/>
      <c r="C4" s="112"/>
      <c r="D4" s="113"/>
      <c r="E4" s="113"/>
      <c r="F4" s="114"/>
      <c r="G4" s="115" t="s">
        <v>5</v>
      </c>
      <c r="H4" s="92"/>
      <c r="I4" s="92"/>
      <c r="J4" s="92"/>
      <c r="K4" s="93"/>
    </row>
    <row r="5" spans="1:11" ht="7.5" customHeight="1" x14ac:dyDescent="0.3">
      <c r="A5" s="126"/>
      <c r="B5" s="92"/>
      <c r="C5" s="92"/>
      <c r="D5" s="92"/>
      <c r="E5" s="92"/>
      <c r="F5" s="92"/>
      <c r="G5" s="92"/>
      <c r="H5" s="92"/>
      <c r="I5" s="92"/>
      <c r="J5" s="92"/>
      <c r="K5" s="93"/>
    </row>
    <row r="6" spans="1:11" ht="16.5" x14ac:dyDescent="0.3">
      <c r="A6" s="119" t="s">
        <v>7</v>
      </c>
      <c r="B6" s="92"/>
      <c r="C6" s="92"/>
      <c r="D6" s="92"/>
      <c r="E6" s="92"/>
      <c r="F6" s="125"/>
      <c r="G6" s="125"/>
      <c r="H6" s="125"/>
      <c r="I6" s="125"/>
      <c r="J6" s="125"/>
      <c r="K6" s="111"/>
    </row>
    <row r="7" spans="1:11" ht="30" customHeight="1" x14ac:dyDescent="0.3">
      <c r="A7" s="119" t="s">
        <v>6</v>
      </c>
      <c r="B7" s="93"/>
      <c r="C7" s="115" t="s">
        <v>8</v>
      </c>
      <c r="D7" s="127"/>
      <c r="E7" s="127"/>
      <c r="F7" s="128" t="s">
        <v>217</v>
      </c>
      <c r="G7" s="129"/>
      <c r="H7" s="130" t="s">
        <v>218</v>
      </c>
      <c r="I7" s="131"/>
      <c r="J7" s="131"/>
      <c r="K7" s="132"/>
    </row>
    <row r="8" spans="1:11" ht="30" customHeight="1" x14ac:dyDescent="0.3">
      <c r="A8" s="94" t="s">
        <v>9</v>
      </c>
      <c r="B8" s="93"/>
      <c r="C8" s="115" t="s">
        <v>29</v>
      </c>
      <c r="D8" s="92"/>
      <c r="E8" s="92"/>
      <c r="F8" s="113"/>
      <c r="G8" s="113"/>
      <c r="H8" s="113"/>
      <c r="I8" s="113"/>
      <c r="J8" s="113"/>
      <c r="K8" s="114"/>
    </row>
    <row r="9" spans="1:11" ht="30" customHeight="1" x14ac:dyDescent="0.3">
      <c r="A9" s="94" t="s">
        <v>31</v>
      </c>
      <c r="B9" s="93"/>
      <c r="C9" s="91" t="s">
        <v>32</v>
      </c>
      <c r="D9" s="92"/>
      <c r="E9" s="92"/>
      <c r="F9" s="92"/>
      <c r="G9" s="92"/>
      <c r="H9" s="92"/>
      <c r="I9" s="92"/>
      <c r="J9" s="92"/>
      <c r="K9" s="93"/>
    </row>
    <row r="10" spans="1:11" ht="30" customHeight="1" x14ac:dyDescent="0.3">
      <c r="A10" s="94" t="s">
        <v>33</v>
      </c>
      <c r="B10" s="93"/>
      <c r="C10" s="91" t="s">
        <v>35</v>
      </c>
      <c r="D10" s="92"/>
      <c r="E10" s="92"/>
      <c r="F10" s="92"/>
      <c r="G10" s="92"/>
      <c r="H10" s="92"/>
      <c r="I10" s="92"/>
      <c r="J10" s="92"/>
      <c r="K10" s="93"/>
    </row>
    <row r="11" spans="1:11" ht="16.5" x14ac:dyDescent="0.3">
      <c r="A11" s="108"/>
      <c r="B11" s="92"/>
      <c r="C11" s="92"/>
      <c r="D11" s="92"/>
      <c r="E11" s="92"/>
      <c r="F11" s="92"/>
      <c r="G11" s="92"/>
      <c r="H11" s="92"/>
      <c r="I11" s="92"/>
      <c r="J11" s="92"/>
      <c r="K11" s="93"/>
    </row>
    <row r="12" spans="1:11" ht="30" customHeight="1" x14ac:dyDescent="0.3">
      <c r="A12" s="94" t="s">
        <v>37</v>
      </c>
      <c r="B12" s="92"/>
      <c r="C12" s="91" t="s">
        <v>41</v>
      </c>
      <c r="D12" s="92"/>
      <c r="E12" s="93"/>
      <c r="F12" s="94" t="s">
        <v>42</v>
      </c>
      <c r="G12" s="92"/>
      <c r="H12" s="106" t="s">
        <v>43</v>
      </c>
      <c r="I12" s="92"/>
      <c r="J12" s="92"/>
      <c r="K12" s="93"/>
    </row>
    <row r="13" spans="1:11" ht="16.5" customHeight="1" x14ac:dyDescent="0.3">
      <c r="A13" s="107"/>
      <c r="B13" s="92"/>
      <c r="C13" s="92"/>
      <c r="D13" s="92"/>
      <c r="E13" s="92"/>
      <c r="F13" s="92"/>
      <c r="G13" s="92"/>
      <c r="H13" s="92"/>
      <c r="I13" s="92"/>
      <c r="J13" s="92"/>
      <c r="K13" s="93"/>
    </row>
    <row r="14" spans="1:11" ht="21" customHeight="1" x14ac:dyDescent="0.3">
      <c r="A14" s="94" t="s">
        <v>44</v>
      </c>
      <c r="B14" s="92"/>
      <c r="C14" s="92"/>
      <c r="D14" s="92"/>
      <c r="E14" s="92"/>
      <c r="F14" s="92"/>
      <c r="G14" s="92"/>
      <c r="H14" s="92"/>
      <c r="I14" s="92"/>
      <c r="J14" s="92"/>
      <c r="K14" s="93"/>
    </row>
    <row r="15" spans="1:11" ht="33" customHeight="1" x14ac:dyDescent="0.3">
      <c r="A15" s="65" t="s">
        <v>45</v>
      </c>
      <c r="B15" s="65" t="s">
        <v>15</v>
      </c>
      <c r="C15" s="65" t="s">
        <v>44</v>
      </c>
      <c r="D15" s="120" t="s">
        <v>16</v>
      </c>
      <c r="E15" s="92"/>
      <c r="F15" s="92"/>
      <c r="G15" s="93"/>
      <c r="H15" s="66" t="s">
        <v>46</v>
      </c>
      <c r="I15" s="143" t="s">
        <v>47</v>
      </c>
      <c r="J15" s="93"/>
      <c r="K15" s="67" t="s">
        <v>48</v>
      </c>
    </row>
    <row r="16" spans="1:11" ht="51.75" customHeight="1" x14ac:dyDescent="0.3">
      <c r="A16" s="123" t="s">
        <v>49</v>
      </c>
      <c r="B16" s="122" t="s">
        <v>50</v>
      </c>
      <c r="C16" s="121" t="s">
        <v>51</v>
      </c>
      <c r="D16" s="68" t="s">
        <v>57</v>
      </c>
      <c r="E16" s="100" t="s">
        <v>214</v>
      </c>
      <c r="F16" s="101"/>
      <c r="G16" s="101"/>
      <c r="H16" s="68" t="s">
        <v>60</v>
      </c>
      <c r="I16" s="98" t="s">
        <v>62</v>
      </c>
      <c r="J16" s="98" t="s">
        <v>63</v>
      </c>
      <c r="K16" s="98" t="s">
        <v>64</v>
      </c>
    </row>
    <row r="17" spans="1:11" ht="51.75" customHeight="1" x14ac:dyDescent="0.3">
      <c r="A17" s="124"/>
      <c r="B17" s="99"/>
      <c r="C17" s="99"/>
      <c r="D17" s="68" t="s">
        <v>66</v>
      </c>
      <c r="E17" s="100" t="s">
        <v>215</v>
      </c>
      <c r="F17" s="101"/>
      <c r="G17" s="102"/>
      <c r="H17" s="68" t="s">
        <v>64</v>
      </c>
      <c r="I17" s="99"/>
      <c r="J17" s="99"/>
      <c r="K17" s="99"/>
    </row>
    <row r="18" spans="1:11" ht="51.75" customHeight="1" x14ac:dyDescent="0.3">
      <c r="A18" s="124"/>
      <c r="B18" s="86" t="s">
        <v>68</v>
      </c>
      <c r="C18" s="88" t="s">
        <v>69</v>
      </c>
      <c r="D18" s="85" t="s">
        <v>71</v>
      </c>
      <c r="E18" s="103" t="s">
        <v>72</v>
      </c>
      <c r="F18" s="104"/>
      <c r="G18" s="105"/>
      <c r="H18" s="85" t="s">
        <v>60</v>
      </c>
      <c r="I18" s="85" t="s">
        <v>73</v>
      </c>
      <c r="J18" s="85" t="s">
        <v>74</v>
      </c>
      <c r="K18" s="85" t="s">
        <v>75</v>
      </c>
    </row>
    <row r="19" spans="1:11" ht="51.75" customHeight="1" x14ac:dyDescent="0.3">
      <c r="A19" s="135" t="s">
        <v>76</v>
      </c>
      <c r="B19" s="134" t="s">
        <v>83</v>
      </c>
      <c r="C19" s="97" t="s">
        <v>87</v>
      </c>
      <c r="D19" s="89" t="s">
        <v>57</v>
      </c>
      <c r="E19" s="97" t="s">
        <v>225</v>
      </c>
      <c r="F19" s="96"/>
      <c r="G19" s="96"/>
      <c r="H19" s="89" t="s">
        <v>60</v>
      </c>
      <c r="I19" s="95" t="s">
        <v>226</v>
      </c>
      <c r="J19" s="95" t="s">
        <v>94</v>
      </c>
      <c r="K19" s="95" t="s">
        <v>75</v>
      </c>
    </row>
    <row r="20" spans="1:11" ht="51.75" customHeight="1" x14ac:dyDescent="0.3">
      <c r="A20" s="96"/>
      <c r="B20" s="96"/>
      <c r="C20" s="97"/>
      <c r="D20" s="89" t="s">
        <v>66</v>
      </c>
      <c r="E20" s="97" t="s">
        <v>227</v>
      </c>
      <c r="F20" s="96"/>
      <c r="G20" s="96"/>
      <c r="H20" s="89" t="s">
        <v>60</v>
      </c>
      <c r="I20" s="96"/>
      <c r="J20" s="96"/>
      <c r="K20" s="96"/>
    </row>
    <row r="21" spans="1:11" ht="51.75" customHeight="1" x14ac:dyDescent="0.3">
      <c r="A21" s="96"/>
      <c r="B21" s="134" t="s">
        <v>98</v>
      </c>
      <c r="C21" s="97" t="s">
        <v>100</v>
      </c>
      <c r="D21" s="89" t="s">
        <v>57</v>
      </c>
      <c r="E21" s="97" t="s">
        <v>228</v>
      </c>
      <c r="F21" s="96"/>
      <c r="G21" s="96"/>
      <c r="H21" s="89" t="s">
        <v>60</v>
      </c>
      <c r="I21" s="95" t="s">
        <v>226</v>
      </c>
      <c r="J21" s="95" t="s">
        <v>94</v>
      </c>
      <c r="K21" s="95" t="s">
        <v>75</v>
      </c>
    </row>
    <row r="22" spans="1:11" ht="51.75" customHeight="1" x14ac:dyDescent="0.3">
      <c r="A22" s="96"/>
      <c r="B22" s="96"/>
      <c r="C22" s="97"/>
      <c r="D22" s="89" t="s">
        <v>66</v>
      </c>
      <c r="E22" s="97" t="s">
        <v>227</v>
      </c>
      <c r="F22" s="96"/>
      <c r="G22" s="96"/>
      <c r="H22" s="89" t="s">
        <v>60</v>
      </c>
      <c r="I22" s="96"/>
      <c r="J22" s="96"/>
      <c r="K22" s="96"/>
    </row>
    <row r="23" spans="1:11" ht="51.75" customHeight="1" x14ac:dyDescent="0.3">
      <c r="A23" s="139" t="s">
        <v>229</v>
      </c>
      <c r="B23" s="139" t="s">
        <v>230</v>
      </c>
      <c r="C23" s="139" t="s">
        <v>231</v>
      </c>
      <c r="D23" s="90" t="s">
        <v>57</v>
      </c>
      <c r="E23" s="136" t="s">
        <v>232</v>
      </c>
      <c r="F23" s="137"/>
      <c r="G23" s="138"/>
      <c r="H23" s="89" t="s">
        <v>60</v>
      </c>
      <c r="I23" s="140" t="s">
        <v>235</v>
      </c>
      <c r="J23" s="142" t="s">
        <v>94</v>
      </c>
      <c r="K23" s="140" t="s">
        <v>75</v>
      </c>
    </row>
    <row r="24" spans="1:11" ht="49.5" customHeight="1" x14ac:dyDescent="0.3">
      <c r="A24" s="139"/>
      <c r="B24" s="139"/>
      <c r="C24" s="139"/>
      <c r="D24" s="87" t="s">
        <v>66</v>
      </c>
      <c r="E24" s="136" t="s">
        <v>233</v>
      </c>
      <c r="F24" s="137"/>
      <c r="G24" s="138"/>
      <c r="H24" s="89" t="s">
        <v>60</v>
      </c>
      <c r="I24" s="141"/>
      <c r="J24" s="96"/>
      <c r="K24" s="141"/>
    </row>
    <row r="25" spans="1:11" ht="16.5" x14ac:dyDescent="0.3">
      <c r="A25" s="144" t="s">
        <v>118</v>
      </c>
      <c r="B25" s="113"/>
      <c r="C25" s="113"/>
      <c r="D25" s="113"/>
      <c r="E25" s="113"/>
      <c r="F25" s="113"/>
      <c r="G25" s="113"/>
      <c r="H25" s="113"/>
      <c r="I25" s="113"/>
      <c r="J25" s="113"/>
      <c r="K25" s="114"/>
    </row>
    <row r="26" spans="1:11" ht="60" customHeight="1" x14ac:dyDescent="0.3">
      <c r="A26" s="133" t="s">
        <v>234</v>
      </c>
      <c r="B26" s="92"/>
      <c r="C26" s="92"/>
      <c r="D26" s="92"/>
      <c r="E26" s="92"/>
      <c r="F26" s="92"/>
      <c r="G26" s="92"/>
      <c r="H26" s="92"/>
      <c r="I26" s="92"/>
      <c r="J26" s="92"/>
      <c r="K26" s="93"/>
    </row>
  </sheetData>
  <mergeCells count="62">
    <mergeCell ref="A12:B12"/>
    <mergeCell ref="I15:J15"/>
    <mergeCell ref="F12:G12"/>
    <mergeCell ref="C12:E12"/>
    <mergeCell ref="A25:K25"/>
    <mergeCell ref="A26:K26"/>
    <mergeCell ref="B21:B22"/>
    <mergeCell ref="B19:B20"/>
    <mergeCell ref="C19:C20"/>
    <mergeCell ref="C21:C22"/>
    <mergeCell ref="A19:A22"/>
    <mergeCell ref="E24:G24"/>
    <mergeCell ref="A23:A24"/>
    <mergeCell ref="B23:B24"/>
    <mergeCell ref="C23:C24"/>
    <mergeCell ref="E23:G23"/>
    <mergeCell ref="I23:I24"/>
    <mergeCell ref="J23:J24"/>
    <mergeCell ref="K23:K24"/>
    <mergeCell ref="A5:K5"/>
    <mergeCell ref="G4:K4"/>
    <mergeCell ref="G3:K3"/>
    <mergeCell ref="A9:B9"/>
    <mergeCell ref="C9:K9"/>
    <mergeCell ref="A8:B8"/>
    <mergeCell ref="C8:K8"/>
    <mergeCell ref="C3:F4"/>
    <mergeCell ref="C7:E7"/>
    <mergeCell ref="F7:G7"/>
    <mergeCell ref="H7:K7"/>
    <mergeCell ref="C1:F2"/>
    <mergeCell ref="G1:K1"/>
    <mergeCell ref="G2:K2"/>
    <mergeCell ref="A1:B4"/>
    <mergeCell ref="K21:K22"/>
    <mergeCell ref="I21:I22"/>
    <mergeCell ref="E22:G22"/>
    <mergeCell ref="K19:K20"/>
    <mergeCell ref="A7:B7"/>
    <mergeCell ref="A10:B10"/>
    <mergeCell ref="E16:G16"/>
    <mergeCell ref="D15:G15"/>
    <mergeCell ref="C16:C17"/>
    <mergeCell ref="B16:B17"/>
    <mergeCell ref="A16:A18"/>
    <mergeCell ref="A6:K6"/>
    <mergeCell ref="C10:K10"/>
    <mergeCell ref="A14:K14"/>
    <mergeCell ref="J21:J22"/>
    <mergeCell ref="J19:J20"/>
    <mergeCell ref="I19:I20"/>
    <mergeCell ref="E19:G19"/>
    <mergeCell ref="E20:G20"/>
    <mergeCell ref="E21:G21"/>
    <mergeCell ref="I16:I17"/>
    <mergeCell ref="E17:G17"/>
    <mergeCell ref="E18:G18"/>
    <mergeCell ref="J16:J17"/>
    <mergeCell ref="K16:K17"/>
    <mergeCell ref="H12:K12"/>
    <mergeCell ref="A13:K13"/>
    <mergeCell ref="A11:K11"/>
  </mergeCells>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4">
        <x14:dataValidation type="list" allowBlank="1" xr:uid="{00000000-0002-0000-0000-000000000000}">
          <x14:formula1>
            <xm:f>Listas!$F$9:$F$17</xm:f>
          </x14:formula1>
          <xm:sqref>C12</xm:sqref>
        </x14:dataValidation>
        <x14:dataValidation type="list" allowBlank="1" xr:uid="{00000000-0002-0000-0000-000001000000}">
          <x14:formula1>
            <xm:f>Listas!$B$2:$B$4</xm:f>
          </x14:formula1>
          <xm:sqref>H12</xm:sqref>
        </x14:dataValidation>
        <x14:dataValidation type="list" allowBlank="1" xr:uid="{00000000-0002-0000-0000-000002000000}">
          <x14:formula1>
            <xm:f>Listas!$D$9:$D$15</xm:f>
          </x14:formula1>
          <xm:sqref>C10</xm:sqref>
        </x14:dataValidation>
        <x14:dataValidation type="list" allowBlank="1" xr:uid="{00000000-0002-0000-0000-000003000000}">
          <x14:formula1>
            <xm:f>Listas!$E$9:$E$25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A7D6"/>
    <outlinePr summaryBelow="0" summaryRight="0"/>
  </sheetPr>
  <dimension ref="A1:O19"/>
  <sheetViews>
    <sheetView showGridLines="0" workbookViewId="0">
      <selection activeCell="O18" sqref="O18"/>
    </sheetView>
  </sheetViews>
  <sheetFormatPr baseColWidth="10" defaultColWidth="14.42578125" defaultRowHeight="15" customHeight="1" x14ac:dyDescent="0.25"/>
  <cols>
    <col min="1" max="1" width="14.85546875" customWidth="1"/>
    <col min="2" max="2" width="31.28515625" customWidth="1"/>
    <col min="3" max="3" width="4.5703125" customWidth="1"/>
    <col min="4" max="15" width="10.7109375" customWidth="1"/>
  </cols>
  <sheetData>
    <row r="1" spans="1:15" ht="18.75" customHeight="1" x14ac:dyDescent="0.25">
      <c r="A1" s="154"/>
      <c r="B1" s="155"/>
      <c r="C1" s="151"/>
      <c r="D1" s="162" t="s">
        <v>0</v>
      </c>
      <c r="E1" s="155"/>
      <c r="F1" s="155"/>
      <c r="G1" s="155"/>
      <c r="H1" s="155"/>
      <c r="I1" s="155"/>
      <c r="J1" s="155"/>
      <c r="K1" s="151"/>
      <c r="L1" s="152" t="s">
        <v>1</v>
      </c>
      <c r="M1" s="146"/>
      <c r="N1" s="146"/>
      <c r="O1" s="147"/>
    </row>
    <row r="2" spans="1:15" ht="18.75" customHeight="1" x14ac:dyDescent="0.25">
      <c r="A2" s="156"/>
      <c r="B2" s="157"/>
      <c r="C2" s="158"/>
      <c r="D2" s="159"/>
      <c r="E2" s="160"/>
      <c r="F2" s="160"/>
      <c r="G2" s="160"/>
      <c r="H2" s="160"/>
      <c r="I2" s="160"/>
      <c r="J2" s="160"/>
      <c r="K2" s="161"/>
      <c r="L2" s="152" t="s">
        <v>2</v>
      </c>
      <c r="M2" s="146"/>
      <c r="N2" s="146"/>
      <c r="O2" s="147"/>
    </row>
    <row r="3" spans="1:15" ht="18.75" customHeight="1" x14ac:dyDescent="0.25">
      <c r="A3" s="156"/>
      <c r="B3" s="157"/>
      <c r="C3" s="158"/>
      <c r="D3" s="162" t="s">
        <v>3</v>
      </c>
      <c r="E3" s="155"/>
      <c r="F3" s="155"/>
      <c r="G3" s="155"/>
      <c r="H3" s="155"/>
      <c r="I3" s="155"/>
      <c r="J3" s="155"/>
      <c r="K3" s="151"/>
      <c r="L3" s="152" t="s">
        <v>4</v>
      </c>
      <c r="M3" s="146"/>
      <c r="N3" s="146"/>
      <c r="O3" s="147"/>
    </row>
    <row r="4" spans="1:15" ht="18.75" customHeight="1" x14ac:dyDescent="0.25">
      <c r="A4" s="159"/>
      <c r="B4" s="160"/>
      <c r="C4" s="161"/>
      <c r="D4" s="159"/>
      <c r="E4" s="160"/>
      <c r="F4" s="160"/>
      <c r="G4" s="160"/>
      <c r="H4" s="160"/>
      <c r="I4" s="160"/>
      <c r="J4" s="160"/>
      <c r="K4" s="161"/>
      <c r="L4" s="152" t="s">
        <v>5</v>
      </c>
      <c r="M4" s="146"/>
      <c r="N4" s="146"/>
      <c r="O4" s="147"/>
    </row>
    <row r="5" spans="1:15" ht="16.5" x14ac:dyDescent="0.3">
      <c r="A5" s="153"/>
      <c r="B5" s="146"/>
      <c r="C5" s="146"/>
      <c r="D5" s="146"/>
      <c r="E5" s="146"/>
      <c r="F5" s="146"/>
      <c r="G5" s="146"/>
      <c r="H5" s="146"/>
      <c r="I5" s="146"/>
      <c r="J5" s="146"/>
      <c r="K5" s="146"/>
      <c r="L5" s="146"/>
      <c r="M5" s="146"/>
      <c r="N5" s="146"/>
      <c r="O5" s="147"/>
    </row>
    <row r="6" spans="1:15" ht="21" customHeight="1" x14ac:dyDescent="0.25">
      <c r="A6" s="145" t="s">
        <v>6</v>
      </c>
      <c r="B6" s="146"/>
      <c r="C6" s="146"/>
      <c r="D6" s="147"/>
      <c r="E6" s="148" t="str">
        <f>Identificacion!C7</f>
        <v>Gestión para el mejoramiento del Servicio a la Ciudadanía</v>
      </c>
      <c r="F6" s="146"/>
      <c r="G6" s="146"/>
      <c r="H6" s="146"/>
      <c r="I6" s="146"/>
      <c r="J6" s="146"/>
      <c r="K6" s="146"/>
      <c r="L6" s="146"/>
      <c r="M6" s="146"/>
      <c r="N6" s="146"/>
      <c r="O6" s="147"/>
    </row>
    <row r="7" spans="1:15" ht="21" customHeight="1" x14ac:dyDescent="0.25">
      <c r="A7" s="145" t="s">
        <v>10</v>
      </c>
      <c r="B7" s="146"/>
      <c r="C7" s="146"/>
      <c r="D7" s="147"/>
      <c r="E7" s="149" t="s">
        <v>219</v>
      </c>
      <c r="F7" s="150"/>
      <c r="G7" s="150"/>
      <c r="H7" s="150"/>
      <c r="I7" s="150"/>
      <c r="J7" s="150"/>
      <c r="K7" s="150"/>
      <c r="L7" s="150"/>
      <c r="M7" s="150"/>
      <c r="N7" s="150"/>
      <c r="O7" s="151"/>
    </row>
    <row r="8" spans="1:15" ht="21" customHeight="1" x14ac:dyDescent="0.25">
      <c r="A8" s="145" t="s">
        <v>11</v>
      </c>
      <c r="B8" s="166"/>
      <c r="C8" s="166"/>
      <c r="D8" s="166"/>
      <c r="E8" s="173" t="s">
        <v>236</v>
      </c>
      <c r="F8" s="173"/>
      <c r="G8" s="173"/>
      <c r="H8" s="173"/>
      <c r="I8" s="172" t="s">
        <v>12</v>
      </c>
      <c r="J8" s="172"/>
      <c r="K8" s="172"/>
      <c r="L8" s="174">
        <v>43490</v>
      </c>
      <c r="M8" s="175"/>
      <c r="N8" s="175"/>
      <c r="O8" s="176"/>
    </row>
    <row r="9" spans="1:15" ht="21" customHeight="1" x14ac:dyDescent="0.25">
      <c r="A9" s="145" t="s">
        <v>13</v>
      </c>
      <c r="B9" s="146"/>
      <c r="C9" s="146"/>
      <c r="D9" s="146"/>
      <c r="E9" s="169" t="s">
        <v>220</v>
      </c>
      <c r="F9" s="170"/>
      <c r="G9" s="170"/>
      <c r="H9" s="170"/>
      <c r="I9" s="170"/>
      <c r="J9" s="170"/>
      <c r="K9" s="170"/>
      <c r="L9" s="170"/>
      <c r="M9" s="170"/>
      <c r="N9" s="170"/>
      <c r="O9" s="170"/>
    </row>
    <row r="10" spans="1:15" ht="16.5" x14ac:dyDescent="0.25">
      <c r="A10" s="171"/>
      <c r="B10" s="146"/>
      <c r="C10" s="146"/>
      <c r="D10" s="146"/>
      <c r="E10" s="160"/>
      <c r="F10" s="160"/>
      <c r="G10" s="160"/>
      <c r="H10" s="160"/>
      <c r="I10" s="160"/>
      <c r="J10" s="160"/>
      <c r="K10" s="160"/>
      <c r="L10" s="160"/>
      <c r="M10" s="160"/>
      <c r="N10" s="160"/>
      <c r="O10" s="161"/>
    </row>
    <row r="11" spans="1:15" ht="21" customHeight="1" x14ac:dyDescent="0.25">
      <c r="A11" s="167" t="s">
        <v>14</v>
      </c>
      <c r="B11" s="160"/>
      <c r="C11" s="160"/>
      <c r="D11" s="160"/>
      <c r="E11" s="160"/>
      <c r="F11" s="160"/>
      <c r="G11" s="160"/>
      <c r="H11" s="160"/>
      <c r="I11" s="160"/>
      <c r="J11" s="160"/>
      <c r="K11" s="160"/>
      <c r="L11" s="160"/>
      <c r="M11" s="160"/>
      <c r="N11" s="160"/>
      <c r="O11" s="160"/>
    </row>
    <row r="12" spans="1:15" ht="27" customHeight="1" x14ac:dyDescent="0.25">
      <c r="A12" s="1" t="s">
        <v>15</v>
      </c>
      <c r="B12" s="168" t="s">
        <v>16</v>
      </c>
      <c r="C12" s="161"/>
      <c r="D12" s="2" t="s">
        <v>17</v>
      </c>
      <c r="E12" s="2" t="s">
        <v>18</v>
      </c>
      <c r="F12" s="2" t="s">
        <v>19</v>
      </c>
      <c r="G12" s="2" t="s">
        <v>20</v>
      </c>
      <c r="H12" s="2" t="s">
        <v>21</v>
      </c>
      <c r="I12" s="2" t="s">
        <v>22</v>
      </c>
      <c r="J12" s="2" t="s">
        <v>23</v>
      </c>
      <c r="K12" s="2" t="s">
        <v>24</v>
      </c>
      <c r="L12" s="2" t="s">
        <v>25</v>
      </c>
      <c r="M12" s="2" t="s">
        <v>26</v>
      </c>
      <c r="N12" s="2" t="s">
        <v>27</v>
      </c>
      <c r="O12" s="2" t="s">
        <v>28</v>
      </c>
    </row>
    <row r="13" spans="1:15" ht="33" x14ac:dyDescent="0.25">
      <c r="A13" s="163" t="str">
        <f>Identificacion!B16</f>
        <v>1.1 Oportunidad (tiempo promedio de atención)</v>
      </c>
      <c r="B13" s="4" t="str">
        <f>Identificacion!E16</f>
        <v>Cantidad total de peticiones atendidas en el mes</v>
      </c>
      <c r="C13" s="5" t="str">
        <f>Identificacion!D16</f>
        <v>a</v>
      </c>
      <c r="D13" s="6">
        <v>200</v>
      </c>
      <c r="E13" s="57">
        <v>360</v>
      </c>
      <c r="F13" s="57">
        <v>333</v>
      </c>
      <c r="G13" s="57">
        <v>538</v>
      </c>
      <c r="H13" s="82">
        <v>478</v>
      </c>
      <c r="I13" s="57">
        <v>506</v>
      </c>
      <c r="J13" s="57">
        <v>358</v>
      </c>
      <c r="K13" s="57">
        <v>305</v>
      </c>
      <c r="L13" s="57">
        <v>208</v>
      </c>
      <c r="M13" s="57">
        <v>365</v>
      </c>
      <c r="N13" s="57">
        <v>264</v>
      </c>
      <c r="O13" s="57">
        <v>138</v>
      </c>
    </row>
    <row r="14" spans="1:15" ht="33" x14ac:dyDescent="0.25">
      <c r="A14" s="164"/>
      <c r="B14" s="4" t="str">
        <f>Identificacion!E17</f>
        <v>Sumatoria de los días que tomó atender las peticiones</v>
      </c>
      <c r="C14" s="5" t="str">
        <f>Identificacion!D17</f>
        <v>b</v>
      </c>
      <c r="D14" s="80">
        <v>1365</v>
      </c>
      <c r="E14" s="80">
        <v>1978</v>
      </c>
      <c r="F14" s="80">
        <v>1726</v>
      </c>
      <c r="G14" s="80">
        <v>2516</v>
      </c>
      <c r="H14" s="82">
        <v>2595</v>
      </c>
      <c r="I14" s="81">
        <v>2794</v>
      </c>
      <c r="J14" s="81">
        <v>2296</v>
      </c>
      <c r="K14" s="81">
        <v>2151</v>
      </c>
      <c r="L14" s="81">
        <v>1738</v>
      </c>
      <c r="M14" s="6">
        <v>2052</v>
      </c>
      <c r="N14" s="6">
        <v>2892</v>
      </c>
      <c r="O14" s="6">
        <v>900</v>
      </c>
    </row>
    <row r="15" spans="1:15" ht="49.5" x14ac:dyDescent="0.25">
      <c r="A15" s="3" t="str">
        <f>Identificacion!B18</f>
        <v>1.2 Oportunidad (atenciones demoradas)</v>
      </c>
      <c r="B15" s="4" t="str">
        <f>Identificacion!E18</f>
        <v>Cantidad de peticiones atendidas en tiempo superior al promedio (10 días)</v>
      </c>
      <c r="C15" s="5" t="str">
        <f>Identificacion!D18</f>
        <v>c</v>
      </c>
      <c r="D15" s="6">
        <v>35</v>
      </c>
      <c r="E15" s="57">
        <v>36</v>
      </c>
      <c r="F15" s="57">
        <v>35</v>
      </c>
      <c r="G15" s="6">
        <v>45</v>
      </c>
      <c r="H15" s="84">
        <v>61</v>
      </c>
      <c r="I15" s="84">
        <v>60</v>
      </c>
      <c r="J15" s="84">
        <v>59</v>
      </c>
      <c r="K15" s="84">
        <v>72</v>
      </c>
      <c r="L15" s="84">
        <v>53</v>
      </c>
      <c r="M15" s="84">
        <v>45</v>
      </c>
      <c r="N15" s="84">
        <v>48</v>
      </c>
      <c r="O15" s="84">
        <v>28</v>
      </c>
    </row>
    <row r="16" spans="1:15" ht="33" x14ac:dyDescent="0.25">
      <c r="A16" s="163" t="str">
        <f>Identificacion!B19</f>
        <v>2.1 Satisfacción frente a la atención virtual</v>
      </c>
      <c r="B16" s="4" t="str">
        <f>Identificacion!E19</f>
        <v>Cantidad de encuestas de satifacción realizadas virtualmente</v>
      </c>
      <c r="C16" s="5" t="str">
        <f>Identificacion!D19</f>
        <v>a</v>
      </c>
      <c r="D16" s="6">
        <v>11</v>
      </c>
      <c r="E16" s="57">
        <v>4</v>
      </c>
      <c r="F16" s="57">
        <v>61</v>
      </c>
      <c r="G16" s="6">
        <v>157</v>
      </c>
      <c r="H16" s="57">
        <v>48</v>
      </c>
      <c r="I16" s="83">
        <v>47</v>
      </c>
      <c r="J16" s="83">
        <v>56</v>
      </c>
      <c r="K16" s="84">
        <v>15</v>
      </c>
      <c r="L16" s="6">
        <v>21</v>
      </c>
      <c r="M16" s="6">
        <v>89</v>
      </c>
      <c r="N16" s="6">
        <v>74</v>
      </c>
      <c r="O16" s="6">
        <v>53</v>
      </c>
    </row>
    <row r="17" spans="1:15" ht="33" x14ac:dyDescent="0.25">
      <c r="A17" s="164"/>
      <c r="B17" s="4" t="str">
        <f>Identificacion!E20</f>
        <v>Cantidad de encuestas con respuesta regular y mala</v>
      </c>
      <c r="C17" s="5" t="str">
        <f>Identificacion!D20</f>
        <v>b</v>
      </c>
      <c r="D17" s="6">
        <v>1</v>
      </c>
      <c r="E17" s="57">
        <v>3</v>
      </c>
      <c r="F17" s="57">
        <v>18</v>
      </c>
      <c r="G17" s="6">
        <v>5</v>
      </c>
      <c r="H17" s="6">
        <v>7</v>
      </c>
      <c r="I17" s="6">
        <v>14</v>
      </c>
      <c r="J17" s="6">
        <v>12</v>
      </c>
      <c r="K17" s="6">
        <v>4</v>
      </c>
      <c r="L17" s="6">
        <v>2</v>
      </c>
      <c r="M17" s="6">
        <v>4</v>
      </c>
      <c r="N17" s="6">
        <v>67</v>
      </c>
      <c r="O17" s="6">
        <v>49</v>
      </c>
    </row>
    <row r="18" spans="1:15" ht="33" x14ac:dyDescent="0.25">
      <c r="A18" s="163" t="str">
        <f>Identificacion!B21</f>
        <v>2.2 Satisfacción frente a latención presencial</v>
      </c>
      <c r="B18" s="4" t="str">
        <f>Identificacion!E21</f>
        <v>Cantidad de encuestas de satifacción realizadas en puntos presenciales</v>
      </c>
      <c r="C18" s="5" t="str">
        <f>Identificacion!D21</f>
        <v>a</v>
      </c>
      <c r="D18" s="6">
        <v>17</v>
      </c>
      <c r="E18" s="57">
        <v>21</v>
      </c>
      <c r="F18" s="57">
        <v>87</v>
      </c>
      <c r="G18" s="57">
        <v>105</v>
      </c>
      <c r="H18" s="57">
        <v>107</v>
      </c>
      <c r="I18" s="57">
        <v>69</v>
      </c>
      <c r="J18" s="57">
        <v>46</v>
      </c>
      <c r="K18" s="57">
        <v>51</v>
      </c>
      <c r="L18" s="57">
        <v>56</v>
      </c>
      <c r="M18" s="6">
        <v>44</v>
      </c>
      <c r="N18" s="6">
        <v>33</v>
      </c>
      <c r="O18" s="6">
        <v>6</v>
      </c>
    </row>
    <row r="19" spans="1:15" ht="33" x14ac:dyDescent="0.25">
      <c r="A19" s="165"/>
      <c r="B19" s="4" t="str">
        <f>Identificacion!E22</f>
        <v>Cantidad de encuestas con respuesta regular y mala</v>
      </c>
      <c r="C19" s="5" t="str">
        <f>Identificacion!D22</f>
        <v>b</v>
      </c>
      <c r="D19" s="6">
        <v>1</v>
      </c>
      <c r="E19" s="57">
        <v>0</v>
      </c>
      <c r="F19" s="57">
        <v>2</v>
      </c>
      <c r="G19" s="6">
        <v>2</v>
      </c>
      <c r="H19" s="6">
        <v>0</v>
      </c>
      <c r="I19" s="6">
        <v>0</v>
      </c>
      <c r="J19" s="6">
        <v>0</v>
      </c>
      <c r="K19" s="6">
        <v>0</v>
      </c>
      <c r="L19" s="6">
        <v>2</v>
      </c>
      <c r="M19" s="6">
        <v>0</v>
      </c>
      <c r="N19" s="6">
        <v>33</v>
      </c>
      <c r="O19" s="6">
        <v>6</v>
      </c>
    </row>
  </sheetData>
  <sheetProtection algorithmName="SHA-512" hashValue="QJCFVsB1tA6aGkCvWvGCk3QoO8LOq7jMpaVIG5QLS6a9fprTDXZHOMTegpNTedDc3Bg/XiYFm+5s8Uso1NCHvg==" saltValue="TfAKporkgPfX2bIEHNKiJw==" spinCount="100000" sheet="1" objects="1" scenarios="1"/>
  <protectedRanges>
    <protectedRange sqref="L8 E7:E9 D13:O19" name="Rango1"/>
  </protectedRanges>
  <mergeCells count="24">
    <mergeCell ref="A16:A17"/>
    <mergeCell ref="A18:A19"/>
    <mergeCell ref="A13:A14"/>
    <mergeCell ref="A8:D8"/>
    <mergeCell ref="A11:O11"/>
    <mergeCell ref="B12:C12"/>
    <mergeCell ref="E9:O9"/>
    <mergeCell ref="A9:D9"/>
    <mergeCell ref="A10:O10"/>
    <mergeCell ref="I8:K8"/>
    <mergeCell ref="E8:H8"/>
    <mergeCell ref="L8:O8"/>
    <mergeCell ref="A7:D7"/>
    <mergeCell ref="A6:D6"/>
    <mergeCell ref="E6:O6"/>
    <mergeCell ref="E7:O7"/>
    <mergeCell ref="L4:O4"/>
    <mergeCell ref="A5:O5"/>
    <mergeCell ref="A1:C4"/>
    <mergeCell ref="D3:K4"/>
    <mergeCell ref="L1:O1"/>
    <mergeCell ref="L2:O2"/>
    <mergeCell ref="L3:O3"/>
    <mergeCell ref="D1:K2"/>
  </mergeCells>
  <conditionalFormatting sqref="E7:O7 E8 L8 E9:O9 D13:O19">
    <cfRule type="containsBlanks" dxfId="13" priority="1">
      <formula>LEN(TRIM(D7))=0</formula>
    </cfRule>
  </conditionalFormatting>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9CB9C"/>
    <outlinePr summaryBelow="0" summaryRight="0"/>
  </sheetPr>
  <dimension ref="A1:N29"/>
  <sheetViews>
    <sheetView showGridLines="0" tabSelected="1" topLeftCell="A13" workbookViewId="0">
      <selection activeCell="A25" sqref="A25:N25"/>
    </sheetView>
  </sheetViews>
  <sheetFormatPr baseColWidth="10" defaultColWidth="14.42578125" defaultRowHeight="15" customHeight="1" x14ac:dyDescent="0.25"/>
  <cols>
    <col min="1" max="1" width="39" customWidth="1"/>
    <col min="2" max="2" width="11.28515625" customWidth="1"/>
    <col min="3" max="14" width="11.140625" customWidth="1"/>
  </cols>
  <sheetData>
    <row r="1" spans="1:14" ht="18.75" customHeight="1" x14ac:dyDescent="0.25">
      <c r="A1" s="154"/>
      <c r="B1" s="151"/>
      <c r="C1" s="162" t="s">
        <v>0</v>
      </c>
      <c r="D1" s="155"/>
      <c r="E1" s="155"/>
      <c r="F1" s="155"/>
      <c r="G1" s="155"/>
      <c r="H1" s="155"/>
      <c r="I1" s="155"/>
      <c r="J1" s="151"/>
      <c r="K1" s="152" t="s">
        <v>1</v>
      </c>
      <c r="L1" s="146"/>
      <c r="M1" s="146"/>
      <c r="N1" s="147"/>
    </row>
    <row r="2" spans="1:14" ht="18.75" customHeight="1" x14ac:dyDescent="0.25">
      <c r="A2" s="156"/>
      <c r="B2" s="158"/>
      <c r="C2" s="159"/>
      <c r="D2" s="160"/>
      <c r="E2" s="160"/>
      <c r="F2" s="160"/>
      <c r="G2" s="160"/>
      <c r="H2" s="160"/>
      <c r="I2" s="160"/>
      <c r="J2" s="161"/>
      <c r="K2" s="152" t="s">
        <v>2</v>
      </c>
      <c r="L2" s="146"/>
      <c r="M2" s="146"/>
      <c r="N2" s="147"/>
    </row>
    <row r="3" spans="1:14" ht="18.75" customHeight="1" x14ac:dyDescent="0.25">
      <c r="A3" s="156"/>
      <c r="B3" s="158"/>
      <c r="C3" s="162" t="s">
        <v>3</v>
      </c>
      <c r="D3" s="155"/>
      <c r="E3" s="155"/>
      <c r="F3" s="155"/>
      <c r="G3" s="155"/>
      <c r="H3" s="155"/>
      <c r="I3" s="155"/>
      <c r="J3" s="151"/>
      <c r="K3" s="152" t="s">
        <v>4</v>
      </c>
      <c r="L3" s="146"/>
      <c r="M3" s="146"/>
      <c r="N3" s="147"/>
    </row>
    <row r="4" spans="1:14" ht="18.75" customHeight="1" x14ac:dyDescent="0.25">
      <c r="A4" s="159"/>
      <c r="B4" s="161"/>
      <c r="C4" s="159"/>
      <c r="D4" s="160"/>
      <c r="E4" s="160"/>
      <c r="F4" s="160"/>
      <c r="G4" s="160"/>
      <c r="H4" s="160"/>
      <c r="I4" s="160"/>
      <c r="J4" s="161"/>
      <c r="K4" s="152" t="s">
        <v>5</v>
      </c>
      <c r="L4" s="146"/>
      <c r="M4" s="146"/>
      <c r="N4" s="147"/>
    </row>
    <row r="5" spans="1:14" ht="7.5" customHeight="1" x14ac:dyDescent="0.3">
      <c r="A5" s="153"/>
      <c r="B5" s="146"/>
      <c r="C5" s="146"/>
      <c r="D5" s="146"/>
      <c r="E5" s="146"/>
      <c r="F5" s="146"/>
      <c r="G5" s="146"/>
      <c r="H5" s="146"/>
      <c r="I5" s="146"/>
      <c r="J5" s="146"/>
      <c r="K5" s="146"/>
      <c r="L5" s="146"/>
      <c r="M5" s="146"/>
      <c r="N5" s="147"/>
    </row>
    <row r="6" spans="1:14" ht="16.5" customHeight="1" x14ac:dyDescent="0.25">
      <c r="A6" s="145" t="s">
        <v>6</v>
      </c>
      <c r="B6" s="146"/>
      <c r="C6" s="147"/>
      <c r="D6" s="148" t="str">
        <f>Identificacion!C7</f>
        <v>Gestión para el mejoramiento del Servicio a la Ciudadanía</v>
      </c>
      <c r="E6" s="146"/>
      <c r="F6" s="146"/>
      <c r="G6" s="146"/>
      <c r="H6" s="146"/>
      <c r="I6" s="146"/>
      <c r="J6" s="146"/>
      <c r="K6" s="146"/>
      <c r="L6" s="146"/>
      <c r="M6" s="146"/>
      <c r="N6" s="147"/>
    </row>
    <row r="7" spans="1:14" ht="16.5" customHeight="1" x14ac:dyDescent="0.25">
      <c r="A7" s="145" t="s">
        <v>30</v>
      </c>
      <c r="B7" s="146"/>
      <c r="C7" s="147"/>
      <c r="D7" s="152" t="s">
        <v>219</v>
      </c>
      <c r="E7" s="146"/>
      <c r="F7" s="146"/>
      <c r="G7" s="146"/>
      <c r="H7" s="146"/>
      <c r="I7" s="146"/>
      <c r="J7" s="146"/>
      <c r="K7" s="146"/>
      <c r="L7" s="146"/>
      <c r="M7" s="146"/>
      <c r="N7" s="147"/>
    </row>
    <row r="8" spans="1:14" ht="16.5" customHeight="1" x14ac:dyDescent="0.25">
      <c r="A8" s="171"/>
      <c r="B8" s="146"/>
      <c r="C8" s="146"/>
      <c r="D8" s="146"/>
      <c r="E8" s="146"/>
      <c r="F8" s="146"/>
      <c r="G8" s="146"/>
      <c r="H8" s="146"/>
      <c r="I8" s="146"/>
      <c r="J8" s="146"/>
      <c r="K8" s="146"/>
      <c r="L8" s="146"/>
      <c r="M8" s="146"/>
      <c r="N8" s="147"/>
    </row>
    <row r="9" spans="1:14" ht="21" customHeight="1" x14ac:dyDescent="0.25">
      <c r="A9" s="188" t="s">
        <v>34</v>
      </c>
      <c r="B9" s="146"/>
      <c r="C9" s="146"/>
      <c r="D9" s="146"/>
      <c r="E9" s="146"/>
      <c r="F9" s="146"/>
      <c r="G9" s="146"/>
      <c r="H9" s="146"/>
      <c r="I9" s="146"/>
      <c r="J9" s="146"/>
      <c r="K9" s="146"/>
      <c r="L9" s="146"/>
      <c r="M9" s="146"/>
      <c r="N9" s="147"/>
    </row>
    <row r="10" spans="1:14" ht="49.5" x14ac:dyDescent="0.25">
      <c r="A10" s="7" t="s">
        <v>36</v>
      </c>
      <c r="B10" s="7" t="s">
        <v>38</v>
      </c>
      <c r="C10" s="8" t="s">
        <v>39</v>
      </c>
      <c r="D10" s="9" t="s">
        <v>18</v>
      </c>
      <c r="E10" s="9" t="s">
        <v>19</v>
      </c>
      <c r="F10" s="9" t="s">
        <v>20</v>
      </c>
      <c r="G10" s="9" t="s">
        <v>21</v>
      </c>
      <c r="H10" s="9" t="s">
        <v>22</v>
      </c>
      <c r="I10" s="9" t="s">
        <v>23</v>
      </c>
      <c r="J10" s="9" t="s">
        <v>24</v>
      </c>
      <c r="K10" s="8" t="s">
        <v>40</v>
      </c>
      <c r="L10" s="9" t="s">
        <v>26</v>
      </c>
      <c r="M10" s="9" t="s">
        <v>27</v>
      </c>
      <c r="N10" s="9" t="s">
        <v>28</v>
      </c>
    </row>
    <row r="11" spans="1:14" ht="16.5" x14ac:dyDescent="0.25">
      <c r="A11" s="10" t="str">
        <f>Identificacion!B16</f>
        <v>1.1 Oportunidad (tiempo promedio de atención)</v>
      </c>
      <c r="B11" s="11">
        <v>10</v>
      </c>
      <c r="C11" s="12">
        <f>IFERROR(Seguimiento!D14/Seguimiento!D13," ")</f>
        <v>6.8250000000000002</v>
      </c>
      <c r="D11" s="12">
        <f>IFERROR(Seguimiento!E14/Seguimiento!E13," ")</f>
        <v>5.4944444444444445</v>
      </c>
      <c r="E11" s="12">
        <f>IFERROR(Seguimiento!F14/Seguimiento!F13," ")</f>
        <v>5.1831831831831829</v>
      </c>
      <c r="F11" s="12">
        <f>IFERROR(Seguimiento!G14/Seguimiento!G13," ")</f>
        <v>4.6765799256505574</v>
      </c>
      <c r="G11" s="12">
        <f>IFERROR(Seguimiento!H14/Seguimiento!H13," ")</f>
        <v>5.4288702928870292</v>
      </c>
      <c r="H11" s="12">
        <f>IFERROR(Seguimiento!I14/Seguimiento!I13," ")</f>
        <v>5.5217391304347823</v>
      </c>
      <c r="I11" s="12">
        <f>IFERROR(Seguimiento!J14/Seguimiento!J13," ")</f>
        <v>6.4134078212290504</v>
      </c>
      <c r="J11" s="12">
        <f>IFERROR(Seguimiento!K14/Seguimiento!K13," ")</f>
        <v>7.0524590163934429</v>
      </c>
      <c r="K11" s="12">
        <f>IFERROR(Seguimiento!L14/Seguimiento!L13," ")</f>
        <v>8.3557692307692299</v>
      </c>
      <c r="L11" s="12">
        <f>IFERROR(Seguimiento!M14/Seguimiento!M13," ")</f>
        <v>5.6219178082191785</v>
      </c>
      <c r="M11" s="12">
        <f>IFERROR(Seguimiento!N14/Seguimiento!N13," ")</f>
        <v>10.954545454545455</v>
      </c>
      <c r="N11" s="12">
        <f>IFERROR(Seguimiento!O14/Seguimiento!O13," ")</f>
        <v>6.5217391304347823</v>
      </c>
    </row>
    <row r="12" spans="1:14" ht="15.75" customHeight="1" x14ac:dyDescent="0.25">
      <c r="A12" s="10" t="str">
        <f>Identificacion!B18</f>
        <v>1.2 Oportunidad (atenciones demoradas)</v>
      </c>
      <c r="B12" s="13">
        <v>0.14000000000000001</v>
      </c>
      <c r="C12" s="14">
        <f>IFERROR(Seguimiento!D15/Seguimiento!D13," ")</f>
        <v>0.17499999999999999</v>
      </c>
      <c r="D12" s="14">
        <f>IFERROR(Seguimiento!E15/Seguimiento!E13," ")</f>
        <v>0.1</v>
      </c>
      <c r="E12" s="14">
        <f>IFERROR(Seguimiento!F15/Seguimiento!F13," ")</f>
        <v>0.10510510510510511</v>
      </c>
      <c r="F12" s="14">
        <f>IFERROR(Seguimiento!G15/Seguimiento!G13," ")</f>
        <v>8.3643122676579931E-2</v>
      </c>
      <c r="G12" s="14">
        <f>IFERROR(Seguimiento!H15/Seguimiento!H13," ")</f>
        <v>0.12761506276150628</v>
      </c>
      <c r="H12" s="14">
        <f>IFERROR(Seguimiento!I15/Seguimiento!I13," ")</f>
        <v>0.11857707509881422</v>
      </c>
      <c r="I12" s="14">
        <f>IFERROR(Seguimiento!J15/Seguimiento!J13," ")</f>
        <v>0.16480446927374301</v>
      </c>
      <c r="J12" s="14">
        <f>IFERROR(Seguimiento!K15/Seguimiento!K13," ")</f>
        <v>0.23606557377049181</v>
      </c>
      <c r="K12" s="14">
        <f>IFERROR(Seguimiento!L15/Seguimiento!L13," ")</f>
        <v>0.25480769230769229</v>
      </c>
      <c r="L12" s="14">
        <f>IFERROR(Seguimiento!M15/Seguimiento!M13," ")</f>
        <v>0.12328767123287671</v>
      </c>
      <c r="M12" s="14">
        <f>IFERROR(Seguimiento!N15/Seguimiento!N13," ")</f>
        <v>0.18181818181818182</v>
      </c>
      <c r="N12" s="14">
        <f>IFERROR(Seguimiento!O15/Seguimiento!O13," ")</f>
        <v>0.20289855072463769</v>
      </c>
    </row>
    <row r="13" spans="1:14" ht="15.75" customHeight="1" x14ac:dyDescent="0.25">
      <c r="A13" s="10" t="str">
        <f>Identificacion!B19</f>
        <v>2.1 Satisfacción frente a la atención virtual</v>
      </c>
      <c r="B13" s="25">
        <v>0.11799999999999999</v>
      </c>
      <c r="C13" s="26">
        <f>IFERROR(Seguimiento!D17/Seguimiento!D16," ")</f>
        <v>9.0909090909090912E-2</v>
      </c>
      <c r="D13" s="26">
        <f>IFERROR(Seguimiento!E17/Seguimiento!E16," ")</f>
        <v>0.75</v>
      </c>
      <c r="E13" s="26">
        <f>IFERROR(Seguimiento!F17/Seguimiento!F16," ")</f>
        <v>0.29508196721311475</v>
      </c>
      <c r="F13" s="26">
        <f>IFERROR(Seguimiento!G17/Seguimiento!G16," ")</f>
        <v>3.1847133757961783E-2</v>
      </c>
      <c r="G13" s="26">
        <f>IFERROR(Seguimiento!H17/Seguimiento!H16," ")</f>
        <v>0.14583333333333334</v>
      </c>
      <c r="H13" s="26">
        <f>IFERROR(Seguimiento!I17/Seguimiento!I16," ")</f>
        <v>0.2978723404255319</v>
      </c>
      <c r="I13" s="26">
        <f>IFERROR(Seguimiento!J17/Seguimiento!J16," ")</f>
        <v>0.21428571428571427</v>
      </c>
      <c r="J13" s="26">
        <f>IFERROR(Seguimiento!K17/Seguimiento!K16," ")</f>
        <v>0.26666666666666666</v>
      </c>
      <c r="K13" s="26">
        <f>IFERROR(Seguimiento!L17/Seguimiento!L16," ")</f>
        <v>9.5238095238095233E-2</v>
      </c>
      <c r="L13" s="26">
        <f>IFERROR(Seguimiento!M17/Seguimiento!M16," ")</f>
        <v>4.49438202247191E-2</v>
      </c>
      <c r="M13" s="26">
        <f>IFERROR(Seguimiento!N17/Seguimiento!N16," ")</f>
        <v>0.90540540540540537</v>
      </c>
      <c r="N13" s="26">
        <f>IFERROR(Seguimiento!O17/Seguimiento!O16," ")</f>
        <v>0.92452830188679247</v>
      </c>
    </row>
    <row r="14" spans="1:14" ht="14.25" customHeight="1" x14ac:dyDescent="0.25">
      <c r="A14" s="10" t="str">
        <f>Identificacion!B21</f>
        <v>2.2 Satisfacción frente a latención presencial</v>
      </c>
      <c r="B14" s="25">
        <v>0.11799999999999999</v>
      </c>
      <c r="C14" s="26">
        <f>IFERROR(Seguimiento!D19/Seguimiento!D18," ")</f>
        <v>5.8823529411764705E-2</v>
      </c>
      <c r="D14" s="26">
        <f>IFERROR(Seguimiento!E19/Seguimiento!E18," ")</f>
        <v>0</v>
      </c>
      <c r="E14" s="26">
        <f>IFERROR(Seguimiento!F19/Seguimiento!F18," ")</f>
        <v>2.2988505747126436E-2</v>
      </c>
      <c r="F14" s="26">
        <f>IFERROR(Seguimiento!G19/Seguimiento!G18," ")</f>
        <v>1.9047619047619049E-2</v>
      </c>
      <c r="G14" s="26">
        <f>IFERROR(Seguimiento!H19/Seguimiento!H18," ")</f>
        <v>0</v>
      </c>
      <c r="H14" s="26">
        <f>IFERROR(Seguimiento!I19/Seguimiento!I18," ")</f>
        <v>0</v>
      </c>
      <c r="I14" s="26">
        <f>IFERROR(Seguimiento!J19/Seguimiento!J18," ")</f>
        <v>0</v>
      </c>
      <c r="J14" s="26">
        <f>IFERROR(Seguimiento!K19/Seguimiento!K18," ")</f>
        <v>0</v>
      </c>
      <c r="K14" s="26">
        <f>IFERROR(Seguimiento!L19/Seguimiento!L18," ")</f>
        <v>3.5714285714285712E-2</v>
      </c>
      <c r="L14" s="26">
        <f>IFERROR(Seguimiento!M19/Seguimiento!M18," ")</f>
        <v>0</v>
      </c>
      <c r="M14" s="26">
        <f>IFERROR(Seguimiento!N19/Seguimiento!N18," ")</f>
        <v>1</v>
      </c>
      <c r="N14" s="26">
        <f>IFERROR(Seguimiento!O19/Seguimiento!O18," ")</f>
        <v>1</v>
      </c>
    </row>
    <row r="15" spans="1:14" ht="14.25" customHeight="1" x14ac:dyDescent="0.25">
      <c r="A15" s="41"/>
      <c r="B15" s="41"/>
      <c r="C15" s="41"/>
      <c r="D15" s="41"/>
      <c r="E15" s="41"/>
      <c r="F15" s="41"/>
      <c r="G15" s="41"/>
      <c r="H15" s="41"/>
      <c r="I15" s="41"/>
      <c r="J15" s="41"/>
      <c r="K15" s="41"/>
      <c r="L15" s="41"/>
      <c r="M15" s="41"/>
      <c r="N15" s="41"/>
    </row>
    <row r="16" spans="1:14" ht="16.5" x14ac:dyDescent="0.25">
      <c r="A16" s="191" t="s">
        <v>93</v>
      </c>
      <c r="B16" s="155"/>
      <c r="C16" s="155"/>
      <c r="D16" s="155"/>
      <c r="E16" s="155"/>
      <c r="F16" s="155"/>
      <c r="G16" s="155"/>
      <c r="H16" s="155"/>
      <c r="I16" s="155"/>
      <c r="J16" s="155"/>
      <c r="K16" s="155"/>
      <c r="L16" s="155"/>
      <c r="M16" s="155"/>
      <c r="N16" s="151"/>
    </row>
    <row r="17" spans="1:14" ht="16.5" x14ac:dyDescent="0.25">
      <c r="A17" s="48"/>
      <c r="B17" s="196" t="s">
        <v>102</v>
      </c>
      <c r="C17" s="146"/>
      <c r="D17" s="146"/>
      <c r="E17" s="146"/>
      <c r="F17" s="146"/>
      <c r="G17" s="147"/>
      <c r="H17" s="195" t="s">
        <v>107</v>
      </c>
      <c r="I17" s="155"/>
      <c r="J17" s="155"/>
      <c r="K17" s="155"/>
      <c r="L17" s="197" t="s">
        <v>108</v>
      </c>
      <c r="M17" s="146"/>
      <c r="N17" s="147"/>
    </row>
    <row r="18" spans="1:14" ht="27" x14ac:dyDescent="0.25">
      <c r="A18" s="50" t="s">
        <v>36</v>
      </c>
      <c r="B18" s="73" t="s">
        <v>109</v>
      </c>
      <c r="C18" s="74" t="s">
        <v>110</v>
      </c>
      <c r="D18" s="75" t="s">
        <v>116</v>
      </c>
      <c r="E18" s="180" t="s">
        <v>44</v>
      </c>
      <c r="F18" s="146"/>
      <c r="G18" s="147"/>
      <c r="H18" s="69" t="s">
        <v>117</v>
      </c>
      <c r="I18" s="69" t="s">
        <v>119</v>
      </c>
      <c r="J18" s="70" t="s">
        <v>120</v>
      </c>
      <c r="K18" s="70" t="s">
        <v>128</v>
      </c>
      <c r="L18" s="54" t="s">
        <v>129</v>
      </c>
      <c r="M18" s="184" t="s">
        <v>133</v>
      </c>
      <c r="N18" s="147"/>
    </row>
    <row r="19" spans="1:14" ht="16.5" x14ac:dyDescent="0.3">
      <c r="A19" s="55" t="str">
        <f t="shared" ref="A19:A22" si="0">A11</f>
        <v>1.1 Oportunidad (tiempo promedio de atención)</v>
      </c>
      <c r="B19" s="57" t="s">
        <v>150</v>
      </c>
      <c r="C19" s="57" t="s">
        <v>154</v>
      </c>
      <c r="D19" s="57" t="s">
        <v>155</v>
      </c>
      <c r="E19" s="181" t="str">
        <f>Identificacion!I16</f>
        <v>Promedio de días hábiles de respuesta</v>
      </c>
      <c r="F19" s="178"/>
      <c r="G19" s="179"/>
      <c r="H19" s="77">
        <f>IFERROR(SUM(Seguimiento!D14:F14)/SUM(Seguimiento!D13:F13)," ")</f>
        <v>5.6763717805151179</v>
      </c>
      <c r="I19" s="77">
        <f>IF(Seguimiento!I13=0," ",IFERROR(SUM(Seguimiento!G14:I14)/SUM(Seguimiento!G13:I13)," "))</f>
        <v>5.1938239159001318</v>
      </c>
      <c r="J19" s="77">
        <f>IF(Seguimiento!L13=0," ",IFERROR(SUM(Seguimiento!J14:L14)/SUM(Seguimiento!J13:L13)," "))</f>
        <v>7.1010332950631456</v>
      </c>
      <c r="K19" s="77">
        <f>IF(Seguimiento!O13=0," ",IFERROR(SUM(Seguimiento!M14:O14)/SUM(Seguimiento!M13:O13)," "))</f>
        <v>7.6192959582790092</v>
      </c>
      <c r="L19" s="72" t="s">
        <v>164</v>
      </c>
      <c r="M19" s="182" t="s">
        <v>88</v>
      </c>
      <c r="N19" s="183"/>
    </row>
    <row r="20" spans="1:14" ht="16.5" x14ac:dyDescent="0.3">
      <c r="A20" s="55" t="str">
        <f t="shared" si="0"/>
        <v>1.2 Oportunidad (atenciones demoradas)</v>
      </c>
      <c r="B20" s="5" t="s">
        <v>177</v>
      </c>
      <c r="C20" s="76" t="s">
        <v>216</v>
      </c>
      <c r="D20" s="5" t="s">
        <v>178</v>
      </c>
      <c r="E20" s="181" t="str">
        <f>Identificacion!I18</f>
        <v>% peticiones atendidas en &gt;10 días</v>
      </c>
      <c r="F20" s="178"/>
      <c r="G20" s="179"/>
      <c r="H20" s="78">
        <f>IFERROR(SUM(Seguimiento!D15:F15)/SUM(Seguimiento!D13:F13)," ")</f>
        <v>0.11870100783874581</v>
      </c>
      <c r="I20" s="78">
        <f>IF(Seguimiento!I13=0," ",IFERROR(SUM(Seguimiento!G15:I15)/SUM(Seguimiento!G13:I13)," "))</f>
        <v>0.10906701708278581</v>
      </c>
      <c r="J20" s="78">
        <f>IF(Seguimiento!L13=0," ",IFERROR(SUM(Seguimiento!J15:L15)/SUM(Seguimiento!J13:L13)," "))</f>
        <v>0.21125143513203215</v>
      </c>
      <c r="K20" s="79">
        <f>IF(Seguimiento!O13=0," ",IFERROR(SUM(Seguimiento!M15:O15)/SUM(Seguimiento!M13:O13)," "))</f>
        <v>0.15775749674054759</v>
      </c>
      <c r="L20" s="72" t="s">
        <v>164</v>
      </c>
      <c r="M20" s="182" t="s">
        <v>88</v>
      </c>
      <c r="N20" s="183"/>
    </row>
    <row r="21" spans="1:14" ht="16.5" x14ac:dyDescent="0.3">
      <c r="A21" s="55" t="str">
        <f t="shared" si="0"/>
        <v>2.1 Satisfacción frente a la atención virtual</v>
      </c>
      <c r="B21" s="57" t="s">
        <v>179</v>
      </c>
      <c r="C21" s="57" t="s">
        <v>180</v>
      </c>
      <c r="D21" s="57" t="s">
        <v>181</v>
      </c>
      <c r="E21" s="177" t="str">
        <f>Identificacion!I19</f>
        <v>% de encuestas con insatisfacción</v>
      </c>
      <c r="F21" s="178"/>
      <c r="G21" s="179"/>
      <c r="H21" s="78">
        <f>IFERROR(SUM(Seguimiento!D17:F17)/SUM(Seguimiento!D16:F16)," ")</f>
        <v>0.28947368421052633</v>
      </c>
      <c r="I21" s="78">
        <f>IF(Seguimiento!I16=0," ",IFERROR(SUM(Seguimiento!G17:I17)/SUM(Seguimiento!G16:I16)," "))</f>
        <v>0.10317460317460317</v>
      </c>
      <c r="J21" s="78">
        <f>IF(Seguimiento!L16=0," ",IFERROR(SUM(Seguimiento!J17:L17)/SUM(Seguimiento!J16:L16)," "))</f>
        <v>0.19565217391304349</v>
      </c>
      <c r="K21" s="79">
        <f>IF(Seguimiento!O16=0," ",IFERROR(SUM(Seguimiento!M17:O17)/SUM(Seguimiento!M16:O16)," "))</f>
        <v>0.55555555555555558</v>
      </c>
      <c r="L21" s="72" t="s">
        <v>161</v>
      </c>
      <c r="M21" s="182" t="s">
        <v>61</v>
      </c>
      <c r="N21" s="183"/>
    </row>
    <row r="22" spans="1:14" ht="16.5" x14ac:dyDescent="0.3">
      <c r="A22" s="55" t="str">
        <f t="shared" si="0"/>
        <v>2.2 Satisfacción frente a latención presencial</v>
      </c>
      <c r="B22" s="60" t="s">
        <v>179</v>
      </c>
      <c r="C22" s="61" t="s">
        <v>180</v>
      </c>
      <c r="D22" s="62" t="s">
        <v>181</v>
      </c>
      <c r="E22" s="177" t="str">
        <f>Identificacion!I21</f>
        <v>% de encuestas con insatisfacción</v>
      </c>
      <c r="F22" s="178"/>
      <c r="G22" s="179"/>
      <c r="H22" s="78">
        <f>IFERROR(SUM(Seguimiento!D19:F19)/SUM(Seguimiento!D18:F18)," ")</f>
        <v>2.4E-2</v>
      </c>
      <c r="I22" s="78" t="str">
        <f>IF(Seguimiento!I19=0," ",IFERROR(SUM(Seguimiento!G19:I19)/SUM(Seguimiento!G18:I18)," "))</f>
        <v xml:space="preserve"> </v>
      </c>
      <c r="J22" s="78">
        <f>IF(Seguimiento!L18=0," ",IFERROR(SUM(Seguimiento!J19:L19)/SUM(Seguimiento!J18:L18)," "))</f>
        <v>1.3071895424836602E-2</v>
      </c>
      <c r="K22" s="79">
        <f>IF(Seguimiento!O18=0," ",IFERROR(SUM(Seguimiento!M19:O19)/SUM(Seguimiento!M18:O18)," "))</f>
        <v>0.46987951807228917</v>
      </c>
      <c r="L22" s="72" t="s">
        <v>164</v>
      </c>
      <c r="M22" s="182" t="s">
        <v>88</v>
      </c>
      <c r="N22" s="183"/>
    </row>
    <row r="23" spans="1:14" ht="16.5" x14ac:dyDescent="0.3">
      <c r="A23" s="52"/>
      <c r="B23" s="52"/>
      <c r="C23" s="52"/>
      <c r="D23" s="52"/>
      <c r="E23" s="52"/>
      <c r="F23" s="52"/>
      <c r="G23" s="52"/>
      <c r="H23" s="52"/>
      <c r="I23" s="52"/>
      <c r="J23" s="52"/>
      <c r="K23" s="52"/>
      <c r="L23" s="52"/>
      <c r="M23" s="52"/>
      <c r="N23" s="52"/>
    </row>
    <row r="24" spans="1:14" ht="16.5" x14ac:dyDescent="0.25">
      <c r="A24" s="191" t="s">
        <v>207</v>
      </c>
      <c r="B24" s="155"/>
      <c r="C24" s="155"/>
      <c r="D24" s="155"/>
      <c r="E24" s="155"/>
      <c r="F24" s="155"/>
      <c r="G24" s="155"/>
      <c r="H24" s="155"/>
      <c r="I24" s="155"/>
      <c r="J24" s="155"/>
      <c r="K24" s="155"/>
      <c r="L24" s="155"/>
      <c r="M24" s="155"/>
      <c r="N24" s="151"/>
    </row>
    <row r="25" spans="1:14" ht="90.75" customHeight="1" x14ac:dyDescent="0.25">
      <c r="A25" s="189" t="s">
        <v>211</v>
      </c>
      <c r="B25" s="190"/>
      <c r="C25" s="190"/>
      <c r="D25" s="190"/>
      <c r="E25" s="190"/>
      <c r="F25" s="190"/>
      <c r="G25" s="190"/>
      <c r="H25" s="190"/>
      <c r="I25" s="190"/>
      <c r="J25" s="190"/>
      <c r="K25" s="190"/>
      <c r="L25" s="190"/>
      <c r="M25" s="190"/>
      <c r="N25" s="190"/>
    </row>
    <row r="26" spans="1:14" ht="51" customHeight="1" x14ac:dyDescent="0.25">
      <c r="A26" s="71" t="str">
        <f t="shared" ref="A26:A29" si="1">A11</f>
        <v>1.1 Oportunidad (tiempo promedio de atención)</v>
      </c>
      <c r="B26" s="192" t="s">
        <v>221</v>
      </c>
      <c r="C26" s="193"/>
      <c r="D26" s="193"/>
      <c r="E26" s="193"/>
      <c r="F26" s="193"/>
      <c r="G26" s="193"/>
      <c r="H26" s="193"/>
      <c r="I26" s="193"/>
      <c r="J26" s="193"/>
      <c r="K26" s="193"/>
      <c r="L26" s="193"/>
      <c r="M26" s="193"/>
      <c r="N26" s="194"/>
    </row>
    <row r="27" spans="1:14" ht="54.75" customHeight="1" x14ac:dyDescent="0.25">
      <c r="A27" s="63" t="str">
        <f t="shared" si="1"/>
        <v>1.2 Oportunidad (atenciones demoradas)</v>
      </c>
      <c r="B27" s="185" t="s">
        <v>222</v>
      </c>
      <c r="C27" s="186"/>
      <c r="D27" s="186"/>
      <c r="E27" s="186"/>
      <c r="F27" s="186"/>
      <c r="G27" s="186"/>
      <c r="H27" s="186"/>
      <c r="I27" s="186"/>
      <c r="J27" s="186"/>
      <c r="K27" s="186"/>
      <c r="L27" s="186"/>
      <c r="M27" s="186"/>
      <c r="N27" s="187"/>
    </row>
    <row r="28" spans="1:14" ht="36.75" customHeight="1" x14ac:dyDescent="0.25">
      <c r="A28" s="63" t="str">
        <f t="shared" si="1"/>
        <v>2.1 Satisfacción frente a la atención virtual</v>
      </c>
      <c r="B28" s="185" t="s">
        <v>223</v>
      </c>
      <c r="C28" s="186"/>
      <c r="D28" s="186"/>
      <c r="E28" s="186"/>
      <c r="F28" s="186"/>
      <c r="G28" s="186"/>
      <c r="H28" s="186"/>
      <c r="I28" s="186"/>
      <c r="J28" s="186"/>
      <c r="K28" s="186"/>
      <c r="L28" s="186"/>
      <c r="M28" s="186"/>
      <c r="N28" s="187"/>
    </row>
    <row r="29" spans="1:14" ht="36.75" customHeight="1" x14ac:dyDescent="0.25">
      <c r="A29" s="63" t="str">
        <f t="shared" si="1"/>
        <v>2.2 Satisfacción frente a latención presencial</v>
      </c>
      <c r="B29" s="185" t="s">
        <v>224</v>
      </c>
      <c r="C29" s="186"/>
      <c r="D29" s="186"/>
      <c r="E29" s="186"/>
      <c r="F29" s="186"/>
      <c r="G29" s="186"/>
      <c r="H29" s="186"/>
      <c r="I29" s="186"/>
      <c r="J29" s="186"/>
      <c r="K29" s="186"/>
      <c r="L29" s="186"/>
      <c r="M29" s="186"/>
      <c r="N29" s="187"/>
    </row>
  </sheetData>
  <sheetProtection algorithmName="SHA-512" hashValue="UNkxgMCwFCguHO1xFshxPGg0skyvbrFiJ0yus7VgsI85jxtpYFFYC+G3+aDzRTgCPc5HzchLO5/I0xs1iDoiFA==" saltValue="Znob9gIpxatI3KLuZ+fZCQ==" spinCount="100000" sheet="1" objects="1" scenarios="1"/>
  <protectedRanges>
    <protectedRange sqref="B26:N29 D7 L19:N22" name="Rango1"/>
  </protectedRanges>
  <mergeCells count="34">
    <mergeCell ref="D7:N7"/>
    <mergeCell ref="A7:C7"/>
    <mergeCell ref="K4:N4"/>
    <mergeCell ref="K3:N3"/>
    <mergeCell ref="A1:B4"/>
    <mergeCell ref="C1:J2"/>
    <mergeCell ref="C3:J4"/>
    <mergeCell ref="K1:N1"/>
    <mergeCell ref="K2:N2"/>
    <mergeCell ref="D6:N6"/>
    <mergeCell ref="A5:N5"/>
    <mergeCell ref="A6:C6"/>
    <mergeCell ref="B29:N29"/>
    <mergeCell ref="E20:G20"/>
    <mergeCell ref="M20:N20"/>
    <mergeCell ref="A9:N9"/>
    <mergeCell ref="A8:N8"/>
    <mergeCell ref="A25:N25"/>
    <mergeCell ref="A24:N24"/>
    <mergeCell ref="B26:N26"/>
    <mergeCell ref="B27:N27"/>
    <mergeCell ref="B28:N28"/>
    <mergeCell ref="H17:K17"/>
    <mergeCell ref="B17:G17"/>
    <mergeCell ref="L17:N17"/>
    <mergeCell ref="A16:N16"/>
    <mergeCell ref="M22:N22"/>
    <mergeCell ref="M21:N21"/>
    <mergeCell ref="E22:G22"/>
    <mergeCell ref="E21:G21"/>
    <mergeCell ref="E18:G18"/>
    <mergeCell ref="E19:G19"/>
    <mergeCell ref="M19:N19"/>
    <mergeCell ref="M18:N18"/>
  </mergeCells>
  <conditionalFormatting sqref="B26:N29 D7 L19:N22">
    <cfRule type="containsBlanks" dxfId="12" priority="13">
      <formula>LEN(TRIM(B7))=0</formula>
    </cfRule>
  </conditionalFormatting>
  <conditionalFormatting sqref="H21:K22">
    <cfRule type="beginsWith" dxfId="11" priority="11" operator="beginsWith" text=" ">
      <formula>LEFT(H21,LEN(" "))=" "</formula>
    </cfRule>
    <cfRule type="cellIs" dxfId="10" priority="12" operator="lessThanOrEqual">
      <formula>0.12</formula>
    </cfRule>
    <cfRule type="cellIs" dxfId="9" priority="14" operator="between">
      <formula>0.12</formula>
      <formula>0.18</formula>
    </cfRule>
    <cfRule type="cellIs" dxfId="8" priority="15" operator="greaterThanOrEqual">
      <formula>0.18</formula>
    </cfRule>
  </conditionalFormatting>
  <conditionalFormatting sqref="H20:K20">
    <cfRule type="containsText" dxfId="7" priority="5" operator="containsText" text=" ">
      <formula>NOT(ISERROR(SEARCH(" ",H20)))</formula>
    </cfRule>
    <cfRule type="cellIs" dxfId="6" priority="6" operator="lessThanOrEqual">
      <formula>0.02</formula>
    </cfRule>
    <cfRule type="cellIs" dxfId="5" priority="7" operator="between">
      <formula>0.02</formula>
      <formula>0.14</formula>
    </cfRule>
    <cfRule type="cellIs" dxfId="4" priority="8" operator="greaterThanOrEqual">
      <formula>0.14</formula>
    </cfRule>
  </conditionalFormatting>
  <conditionalFormatting sqref="H19:K19">
    <cfRule type="containsText" dxfId="3" priority="1" operator="containsText" text=" ">
      <formula>NOT(ISERROR(SEARCH(" ",H19)))</formula>
    </cfRule>
    <cfRule type="cellIs" dxfId="2" priority="2" operator="lessThanOrEqual">
      <formula>10</formula>
    </cfRule>
    <cfRule type="cellIs" dxfId="1" priority="3" operator="greaterThanOrEqual">
      <formula>15</formula>
    </cfRule>
    <cfRule type="cellIs" dxfId="0" priority="4" operator="between">
      <formula>10</formula>
      <formula>15</formula>
    </cfRule>
  </conditionalFormatting>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2">
        <x14:dataValidation type="list" allowBlank="1" xr:uid="{00000000-0002-0000-0200-000000000000}">
          <x14:formula1>
            <xm:f>Listas!$A$19:$A$20</xm:f>
          </x14:formula1>
          <xm:sqref>L19:L22</xm:sqref>
        </x14:dataValidation>
        <x14:dataValidation type="list" allowBlank="1" xr:uid="{00000000-0002-0000-0200-000001000000}">
          <x14:formula1>
            <xm:f>Listas!$C$2:$C$5</xm:f>
          </x14:formula1>
          <xm:sqref>M19:M22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15" t="s">
        <v>52</v>
      </c>
      <c r="B1" s="16" t="s">
        <v>53</v>
      </c>
      <c r="C1" s="17" t="s">
        <v>54</v>
      </c>
      <c r="D1" s="18" t="s">
        <v>55</v>
      </c>
      <c r="E1" s="19" t="s">
        <v>56</v>
      </c>
      <c r="F1" s="20"/>
      <c r="G1" s="21"/>
      <c r="H1" s="22"/>
      <c r="I1" s="22"/>
      <c r="J1" s="22"/>
      <c r="K1" s="22"/>
      <c r="L1" s="22"/>
      <c r="M1" s="22"/>
      <c r="N1" s="22"/>
      <c r="O1" s="22"/>
      <c r="P1" s="22"/>
      <c r="Q1" s="22"/>
      <c r="R1" s="22"/>
      <c r="S1" s="22"/>
      <c r="T1" s="22"/>
      <c r="U1" s="22"/>
      <c r="V1" s="22"/>
      <c r="W1" s="22"/>
      <c r="X1" s="22"/>
      <c r="Y1" s="22"/>
      <c r="Z1" s="22"/>
    </row>
    <row r="2" spans="1:26" ht="16.5" customHeight="1" x14ac:dyDescent="0.3">
      <c r="A2" s="23" t="s">
        <v>58</v>
      </c>
      <c r="B2" s="24" t="s">
        <v>59</v>
      </c>
      <c r="C2" s="27" t="s">
        <v>61</v>
      </c>
      <c r="D2" s="28" t="s">
        <v>65</v>
      </c>
      <c r="E2" s="29" t="s">
        <v>67</v>
      </c>
      <c r="F2" s="30"/>
      <c r="G2" s="21"/>
      <c r="H2" s="22"/>
      <c r="I2" s="22"/>
      <c r="J2" s="22"/>
      <c r="K2" s="22"/>
      <c r="L2" s="22"/>
      <c r="M2" s="22"/>
      <c r="N2" s="22"/>
      <c r="O2" s="22"/>
      <c r="P2" s="22"/>
      <c r="Q2" s="22"/>
      <c r="R2" s="22"/>
      <c r="S2" s="22"/>
      <c r="T2" s="22"/>
      <c r="U2" s="22"/>
      <c r="V2" s="22"/>
      <c r="W2" s="22"/>
      <c r="X2" s="22"/>
      <c r="Y2" s="22"/>
      <c r="Z2" s="22"/>
    </row>
    <row r="3" spans="1:26" ht="16.5" customHeight="1" x14ac:dyDescent="0.3">
      <c r="A3" s="31" t="s">
        <v>70</v>
      </c>
      <c r="B3" s="32" t="s">
        <v>43</v>
      </c>
      <c r="C3" s="27" t="s">
        <v>77</v>
      </c>
      <c r="D3" s="28" t="s">
        <v>78</v>
      </c>
      <c r="E3" s="29" t="s">
        <v>79</v>
      </c>
      <c r="F3" s="33"/>
      <c r="G3" s="22"/>
      <c r="H3" s="22"/>
      <c r="I3" s="22"/>
      <c r="J3" s="22"/>
      <c r="K3" s="22"/>
      <c r="L3" s="22"/>
      <c r="M3" s="22"/>
      <c r="N3" s="22"/>
      <c r="O3" s="22"/>
      <c r="P3" s="22"/>
      <c r="Q3" s="22"/>
      <c r="R3" s="22"/>
      <c r="S3" s="22"/>
      <c r="T3" s="22"/>
      <c r="U3" s="22"/>
      <c r="V3" s="22"/>
      <c r="W3" s="22"/>
      <c r="X3" s="22"/>
      <c r="Y3" s="22"/>
      <c r="Z3" s="22"/>
    </row>
    <row r="4" spans="1:26" ht="16.5" customHeight="1" x14ac:dyDescent="0.3">
      <c r="A4" s="23" t="s">
        <v>80</v>
      </c>
      <c r="B4" s="32" t="s">
        <v>81</v>
      </c>
      <c r="C4" s="34" t="s">
        <v>82</v>
      </c>
      <c r="D4" s="35" t="s">
        <v>84</v>
      </c>
      <c r="E4" s="29" t="s">
        <v>85</v>
      </c>
      <c r="F4" s="30"/>
      <c r="G4" s="21"/>
      <c r="H4" s="22"/>
      <c r="I4" s="22"/>
      <c r="J4" s="22"/>
      <c r="K4" s="22"/>
      <c r="L4" s="22"/>
      <c r="M4" s="22"/>
      <c r="N4" s="22"/>
      <c r="O4" s="22"/>
      <c r="P4" s="22"/>
      <c r="Q4" s="22"/>
      <c r="R4" s="22"/>
      <c r="S4" s="22"/>
      <c r="T4" s="22"/>
      <c r="U4" s="22"/>
      <c r="V4" s="22"/>
      <c r="W4" s="22"/>
      <c r="X4" s="22"/>
      <c r="Y4" s="22"/>
      <c r="Z4" s="22"/>
    </row>
    <row r="5" spans="1:26" ht="16.5" customHeight="1" x14ac:dyDescent="0.3">
      <c r="A5" s="36" t="s">
        <v>86</v>
      </c>
      <c r="B5" s="37"/>
      <c r="C5" s="34" t="s">
        <v>88</v>
      </c>
      <c r="D5" s="28" t="s">
        <v>89</v>
      </c>
      <c r="E5" s="30"/>
      <c r="F5" s="30"/>
      <c r="G5" s="21"/>
      <c r="H5" s="22"/>
      <c r="I5" s="22"/>
      <c r="J5" s="22"/>
      <c r="K5" s="22"/>
      <c r="L5" s="22"/>
      <c r="M5" s="22"/>
      <c r="N5" s="22"/>
      <c r="O5" s="22"/>
      <c r="P5" s="22"/>
      <c r="Q5" s="22"/>
      <c r="R5" s="22"/>
      <c r="S5" s="22"/>
      <c r="T5" s="22"/>
      <c r="U5" s="22"/>
      <c r="V5" s="22"/>
      <c r="W5" s="22"/>
      <c r="X5" s="22"/>
      <c r="Y5" s="22"/>
      <c r="Z5" s="22"/>
    </row>
    <row r="6" spans="1:26" ht="16.5" customHeight="1" x14ac:dyDescent="0.3">
      <c r="A6" s="38" t="s">
        <v>90</v>
      </c>
      <c r="B6" s="22"/>
      <c r="C6" s="39"/>
      <c r="D6" s="28" t="s">
        <v>91</v>
      </c>
      <c r="E6" s="40"/>
      <c r="F6" s="30"/>
      <c r="G6" s="21"/>
      <c r="H6" s="22"/>
      <c r="I6" s="22"/>
      <c r="J6" s="22"/>
      <c r="K6" s="22"/>
      <c r="L6" s="22"/>
      <c r="M6" s="22"/>
      <c r="N6" s="22"/>
      <c r="O6" s="22"/>
      <c r="P6" s="22"/>
      <c r="Q6" s="22"/>
      <c r="R6" s="22"/>
      <c r="S6" s="22"/>
      <c r="T6" s="22"/>
      <c r="U6" s="22"/>
      <c r="V6" s="22"/>
      <c r="W6" s="22"/>
      <c r="X6" s="22"/>
      <c r="Y6" s="22"/>
      <c r="Z6" s="22"/>
    </row>
    <row r="7" spans="1:26" ht="16.5" customHeight="1" x14ac:dyDescent="0.3">
      <c r="A7" s="42" t="s">
        <v>92</v>
      </c>
      <c r="B7" s="22"/>
      <c r="C7" s="43"/>
      <c r="D7" s="44"/>
      <c r="E7" s="33"/>
      <c r="F7" s="30"/>
      <c r="G7" s="21"/>
      <c r="H7" s="22"/>
      <c r="I7" s="22"/>
      <c r="J7" s="22"/>
      <c r="K7" s="22"/>
      <c r="L7" s="22"/>
      <c r="M7" s="22"/>
      <c r="N7" s="22"/>
      <c r="O7" s="22"/>
      <c r="P7" s="22"/>
      <c r="Q7" s="22"/>
      <c r="R7" s="22"/>
      <c r="S7" s="22"/>
      <c r="T7" s="22"/>
      <c r="U7" s="22"/>
      <c r="V7" s="22"/>
      <c r="W7" s="22"/>
      <c r="X7" s="22"/>
      <c r="Y7" s="22"/>
      <c r="Z7" s="22"/>
    </row>
    <row r="8" spans="1:26" ht="16.5" customHeight="1" x14ac:dyDescent="0.3">
      <c r="A8" s="42" t="s">
        <v>95</v>
      </c>
      <c r="B8" s="45" t="s">
        <v>96</v>
      </c>
      <c r="C8" s="46" t="s">
        <v>97</v>
      </c>
      <c r="D8" s="47" t="s">
        <v>99</v>
      </c>
      <c r="E8" s="49" t="s">
        <v>101</v>
      </c>
      <c r="F8" s="49" t="s">
        <v>103</v>
      </c>
      <c r="G8" s="22"/>
      <c r="H8" s="22"/>
      <c r="I8" s="22"/>
      <c r="J8" s="22"/>
      <c r="K8" s="22"/>
      <c r="L8" s="22"/>
      <c r="M8" s="22"/>
      <c r="N8" s="22"/>
      <c r="O8" s="22"/>
      <c r="P8" s="22"/>
      <c r="Q8" s="22"/>
      <c r="R8" s="22"/>
      <c r="S8" s="22"/>
      <c r="T8" s="22"/>
      <c r="U8" s="22"/>
      <c r="V8" s="22"/>
      <c r="W8" s="22"/>
      <c r="X8" s="22"/>
      <c r="Y8" s="22"/>
      <c r="Z8" s="22"/>
    </row>
    <row r="9" spans="1:26" ht="16.5" customHeight="1" x14ac:dyDescent="0.3">
      <c r="A9" s="22"/>
      <c r="B9" s="22" t="s">
        <v>104</v>
      </c>
      <c r="C9" s="22" t="s">
        <v>105</v>
      </c>
      <c r="D9" s="51" t="s">
        <v>106</v>
      </c>
      <c r="E9" s="52" t="s">
        <v>111</v>
      </c>
      <c r="F9" s="22" t="s">
        <v>112</v>
      </c>
      <c r="G9" s="22"/>
      <c r="H9" s="22"/>
      <c r="I9" s="22"/>
      <c r="J9" s="22"/>
      <c r="K9" s="22"/>
      <c r="L9" s="22"/>
      <c r="M9" s="22"/>
      <c r="N9" s="22"/>
      <c r="O9" s="22"/>
      <c r="P9" s="22"/>
      <c r="Q9" s="22"/>
      <c r="R9" s="22"/>
      <c r="S9" s="22"/>
      <c r="T9" s="22"/>
      <c r="U9" s="22"/>
      <c r="V9" s="22"/>
      <c r="W9" s="22"/>
      <c r="X9" s="22"/>
      <c r="Y9" s="22"/>
      <c r="Z9" s="22"/>
    </row>
    <row r="10" spans="1:26" ht="16.5" customHeight="1" x14ac:dyDescent="0.3">
      <c r="A10" s="22"/>
      <c r="B10" s="22" t="s">
        <v>113</v>
      </c>
      <c r="C10" s="22" t="s">
        <v>114</v>
      </c>
      <c r="D10" s="53" t="s">
        <v>115</v>
      </c>
      <c r="E10" s="52" t="s">
        <v>121</v>
      </c>
      <c r="F10" s="22" t="s">
        <v>122</v>
      </c>
      <c r="G10" s="22"/>
      <c r="H10" s="22"/>
      <c r="I10" s="22"/>
      <c r="J10" s="22"/>
      <c r="K10" s="22"/>
      <c r="L10" s="22"/>
      <c r="M10" s="22"/>
      <c r="N10" s="22"/>
      <c r="O10" s="22"/>
      <c r="P10" s="22"/>
      <c r="Q10" s="22"/>
      <c r="R10" s="22"/>
      <c r="S10" s="22"/>
      <c r="T10" s="22"/>
      <c r="U10" s="22"/>
      <c r="V10" s="22"/>
      <c r="W10" s="22"/>
      <c r="X10" s="22"/>
      <c r="Y10" s="22"/>
      <c r="Z10" s="22"/>
    </row>
    <row r="11" spans="1:26" ht="16.5" customHeight="1" x14ac:dyDescent="0.3">
      <c r="A11" s="22"/>
      <c r="B11" s="22" t="s">
        <v>123</v>
      </c>
      <c r="C11" s="22" t="s">
        <v>124</v>
      </c>
      <c r="D11" s="51" t="s">
        <v>125</v>
      </c>
      <c r="E11" s="52" t="s">
        <v>126</v>
      </c>
      <c r="F11" s="22" t="s">
        <v>127</v>
      </c>
      <c r="G11" s="22"/>
      <c r="H11" s="22"/>
      <c r="I11" s="22"/>
      <c r="J11" s="22"/>
      <c r="K11" s="22"/>
      <c r="L11" s="22"/>
      <c r="M11" s="22"/>
      <c r="N11" s="22"/>
      <c r="O11" s="22"/>
      <c r="P11" s="22"/>
      <c r="Q11" s="22"/>
      <c r="R11" s="22"/>
      <c r="S11" s="22"/>
      <c r="T11" s="22"/>
      <c r="U11" s="22"/>
      <c r="V11" s="22"/>
      <c r="W11" s="22"/>
      <c r="X11" s="22"/>
      <c r="Y11" s="22"/>
      <c r="Z11" s="22"/>
    </row>
    <row r="12" spans="1:26" ht="16.5" customHeight="1" x14ac:dyDescent="0.3">
      <c r="A12" s="22"/>
      <c r="B12" s="22" t="s">
        <v>130</v>
      </c>
      <c r="C12" s="22" t="s">
        <v>131</v>
      </c>
      <c r="D12" s="51" t="s">
        <v>132</v>
      </c>
      <c r="E12" s="52" t="s">
        <v>32</v>
      </c>
      <c r="F12" s="22" t="s">
        <v>134</v>
      </c>
      <c r="G12" s="22"/>
      <c r="H12" s="22"/>
      <c r="I12" s="22"/>
      <c r="J12" s="22"/>
      <c r="K12" s="22"/>
      <c r="L12" s="22"/>
      <c r="M12" s="22"/>
      <c r="N12" s="22"/>
      <c r="O12" s="22"/>
      <c r="P12" s="22"/>
      <c r="Q12" s="22"/>
      <c r="R12" s="22"/>
      <c r="S12" s="22"/>
      <c r="T12" s="22"/>
      <c r="U12" s="22"/>
      <c r="V12" s="22"/>
      <c r="W12" s="22"/>
      <c r="X12" s="22"/>
      <c r="Y12" s="22"/>
      <c r="Z12" s="22"/>
    </row>
    <row r="13" spans="1:26" ht="16.5" customHeight="1" x14ac:dyDescent="0.3">
      <c r="A13" s="22"/>
      <c r="B13" s="22" t="s">
        <v>135</v>
      </c>
      <c r="C13" s="22" t="s">
        <v>136</v>
      </c>
      <c r="D13" s="51" t="s">
        <v>137</v>
      </c>
      <c r="E13" s="52" t="s">
        <v>138</v>
      </c>
      <c r="F13" s="22" t="s">
        <v>41</v>
      </c>
      <c r="G13" s="22"/>
      <c r="H13" s="22"/>
      <c r="I13" s="22"/>
      <c r="J13" s="22"/>
      <c r="K13" s="22"/>
      <c r="L13" s="22"/>
      <c r="M13" s="22"/>
      <c r="N13" s="22"/>
      <c r="O13" s="22"/>
      <c r="P13" s="22"/>
      <c r="Q13" s="22"/>
      <c r="R13" s="22"/>
      <c r="S13" s="22"/>
      <c r="T13" s="22"/>
      <c r="U13" s="22"/>
      <c r="V13" s="22"/>
      <c r="W13" s="22"/>
      <c r="X13" s="22"/>
      <c r="Y13" s="22"/>
      <c r="Z13" s="22"/>
    </row>
    <row r="14" spans="1:26" ht="16.5" customHeight="1" x14ac:dyDescent="0.3">
      <c r="A14" s="22"/>
      <c r="B14" s="22" t="s">
        <v>139</v>
      </c>
      <c r="C14" s="22" t="s">
        <v>140</v>
      </c>
      <c r="D14" s="51" t="s">
        <v>141</v>
      </c>
      <c r="E14" s="52" t="s">
        <v>142</v>
      </c>
      <c r="F14" s="22" t="s">
        <v>143</v>
      </c>
      <c r="G14" s="22"/>
      <c r="H14" s="22"/>
      <c r="I14" s="22"/>
      <c r="J14" s="22"/>
      <c r="K14" s="22"/>
      <c r="L14" s="22"/>
      <c r="M14" s="22"/>
      <c r="N14" s="22"/>
      <c r="O14" s="22"/>
      <c r="P14" s="22"/>
      <c r="Q14" s="22"/>
      <c r="R14" s="22"/>
      <c r="S14" s="22"/>
      <c r="T14" s="22"/>
      <c r="U14" s="22"/>
      <c r="V14" s="22"/>
      <c r="W14" s="22"/>
      <c r="X14" s="22"/>
      <c r="Y14" s="22"/>
      <c r="Z14" s="22"/>
    </row>
    <row r="15" spans="1:26" ht="16.5" customHeight="1" x14ac:dyDescent="0.3">
      <c r="A15" s="22"/>
      <c r="B15" s="22" t="s">
        <v>144</v>
      </c>
      <c r="C15" s="22" t="s">
        <v>145</v>
      </c>
      <c r="D15" s="51" t="s">
        <v>146</v>
      </c>
      <c r="E15" s="52" t="s">
        <v>147</v>
      </c>
      <c r="F15" s="22" t="s">
        <v>148</v>
      </c>
      <c r="G15" s="22"/>
      <c r="H15" s="22"/>
      <c r="I15" s="22"/>
      <c r="J15" s="22"/>
      <c r="K15" s="22"/>
      <c r="L15" s="22"/>
      <c r="M15" s="22"/>
      <c r="N15" s="22"/>
      <c r="O15" s="22"/>
      <c r="P15" s="22"/>
      <c r="Q15" s="22"/>
      <c r="R15" s="22"/>
      <c r="S15" s="22"/>
      <c r="T15" s="22"/>
      <c r="U15" s="22"/>
      <c r="V15" s="22"/>
      <c r="W15" s="22"/>
      <c r="X15" s="22"/>
      <c r="Y15" s="22"/>
      <c r="Z15" s="22"/>
    </row>
    <row r="16" spans="1:26" ht="16.5" customHeight="1" x14ac:dyDescent="0.3">
      <c r="A16" s="22"/>
      <c r="B16" s="22"/>
      <c r="C16" s="22" t="s">
        <v>149</v>
      </c>
      <c r="D16" s="56"/>
      <c r="E16" s="52" t="s">
        <v>151</v>
      </c>
      <c r="F16" s="22" t="s">
        <v>152</v>
      </c>
      <c r="G16" s="22"/>
      <c r="H16" s="22"/>
      <c r="I16" s="22"/>
      <c r="J16" s="22"/>
      <c r="K16" s="22"/>
      <c r="L16" s="22"/>
      <c r="M16" s="22"/>
      <c r="N16" s="22"/>
      <c r="O16" s="22"/>
      <c r="P16" s="22"/>
      <c r="Q16" s="22"/>
      <c r="R16" s="22"/>
      <c r="S16" s="22"/>
      <c r="T16" s="22"/>
      <c r="U16" s="22"/>
      <c r="V16" s="22"/>
      <c r="W16" s="22"/>
      <c r="X16" s="22"/>
      <c r="Y16" s="22"/>
      <c r="Z16" s="22"/>
    </row>
    <row r="17" spans="1:26" ht="16.5" customHeight="1" x14ac:dyDescent="0.3">
      <c r="A17" s="22"/>
      <c r="B17" s="22"/>
      <c r="C17" s="22" t="s">
        <v>153</v>
      </c>
      <c r="D17" s="22"/>
      <c r="E17" s="52" t="s">
        <v>156</v>
      </c>
      <c r="F17" s="22" t="s">
        <v>157</v>
      </c>
      <c r="G17" s="22"/>
      <c r="H17" s="22"/>
      <c r="I17" s="22"/>
      <c r="J17" s="22"/>
      <c r="K17" s="22"/>
      <c r="L17" s="22"/>
      <c r="M17" s="22"/>
      <c r="N17" s="22"/>
      <c r="O17" s="22"/>
      <c r="P17" s="22"/>
      <c r="Q17" s="22"/>
      <c r="R17" s="22"/>
      <c r="S17" s="22"/>
      <c r="T17" s="22"/>
      <c r="U17" s="22"/>
      <c r="V17" s="22"/>
      <c r="W17" s="22"/>
      <c r="X17" s="22"/>
      <c r="Y17" s="22"/>
      <c r="Z17" s="22"/>
    </row>
    <row r="18" spans="1:26" ht="16.5" customHeight="1" x14ac:dyDescent="0.3">
      <c r="A18" s="58" t="s">
        <v>158</v>
      </c>
      <c r="B18" s="22"/>
      <c r="C18" s="22" t="s">
        <v>159</v>
      </c>
      <c r="D18" s="22"/>
      <c r="E18" s="52" t="s">
        <v>160</v>
      </c>
      <c r="F18" s="22"/>
      <c r="G18" s="22"/>
      <c r="H18" s="22"/>
      <c r="I18" s="22"/>
      <c r="J18" s="22"/>
      <c r="K18" s="22"/>
      <c r="L18" s="22"/>
      <c r="M18" s="22"/>
      <c r="N18" s="22"/>
      <c r="O18" s="22"/>
      <c r="P18" s="22"/>
      <c r="Q18" s="22"/>
      <c r="R18" s="22"/>
      <c r="S18" s="22"/>
      <c r="T18" s="22"/>
      <c r="U18" s="22"/>
      <c r="V18" s="22"/>
      <c r="W18" s="22"/>
      <c r="X18" s="22"/>
      <c r="Y18" s="22"/>
      <c r="Z18" s="22"/>
    </row>
    <row r="19" spans="1:26" ht="16.5" customHeight="1" x14ac:dyDescent="0.3">
      <c r="A19" s="59" t="s">
        <v>161</v>
      </c>
      <c r="B19" s="22"/>
      <c r="C19" s="22" t="s">
        <v>162</v>
      </c>
      <c r="D19" s="22"/>
      <c r="E19" s="52" t="s">
        <v>163</v>
      </c>
      <c r="F19" s="22"/>
      <c r="G19" s="22"/>
      <c r="H19" s="22"/>
      <c r="I19" s="22"/>
      <c r="J19" s="22"/>
      <c r="K19" s="22"/>
      <c r="L19" s="22"/>
      <c r="M19" s="22"/>
      <c r="N19" s="22"/>
      <c r="O19" s="22"/>
      <c r="P19" s="22"/>
      <c r="Q19" s="22"/>
      <c r="R19" s="22"/>
      <c r="S19" s="22"/>
      <c r="T19" s="22"/>
      <c r="U19" s="22"/>
      <c r="V19" s="22"/>
      <c r="W19" s="22"/>
      <c r="X19" s="22"/>
      <c r="Y19" s="22"/>
      <c r="Z19" s="22"/>
    </row>
    <row r="20" spans="1:26" ht="16.5" customHeight="1" x14ac:dyDescent="0.3">
      <c r="A20" s="59" t="s">
        <v>164</v>
      </c>
      <c r="B20" s="22"/>
      <c r="C20" s="22" t="s">
        <v>165</v>
      </c>
      <c r="D20" s="22"/>
      <c r="E20" s="52" t="s">
        <v>166</v>
      </c>
      <c r="F20" s="22"/>
      <c r="G20" s="22"/>
      <c r="H20" s="22"/>
      <c r="I20" s="22"/>
      <c r="J20" s="22"/>
      <c r="K20" s="22"/>
      <c r="L20" s="22"/>
      <c r="M20" s="22"/>
      <c r="N20" s="22"/>
      <c r="O20" s="22"/>
      <c r="P20" s="22"/>
      <c r="Q20" s="22"/>
      <c r="R20" s="22"/>
      <c r="S20" s="22"/>
      <c r="T20" s="22"/>
      <c r="U20" s="22"/>
      <c r="V20" s="22"/>
      <c r="W20" s="22"/>
      <c r="X20" s="22"/>
      <c r="Y20" s="22"/>
      <c r="Z20" s="22"/>
    </row>
    <row r="21" spans="1:26" ht="16.5" customHeight="1" x14ac:dyDescent="0.3">
      <c r="A21" s="22"/>
      <c r="B21" s="22"/>
      <c r="C21" s="22" t="s">
        <v>167</v>
      </c>
      <c r="D21" s="22"/>
      <c r="E21" s="52" t="s">
        <v>168</v>
      </c>
      <c r="F21" s="22"/>
      <c r="G21" s="22"/>
      <c r="H21" s="22"/>
      <c r="I21" s="22"/>
      <c r="J21" s="22"/>
      <c r="K21" s="22"/>
      <c r="L21" s="22"/>
      <c r="M21" s="22"/>
      <c r="N21" s="22"/>
      <c r="O21" s="22"/>
      <c r="P21" s="22"/>
      <c r="Q21" s="22"/>
      <c r="R21" s="22"/>
      <c r="S21" s="22"/>
      <c r="T21" s="22"/>
      <c r="U21" s="22"/>
      <c r="V21" s="22"/>
      <c r="W21" s="22"/>
      <c r="X21" s="22"/>
      <c r="Y21" s="22"/>
      <c r="Z21" s="22"/>
    </row>
    <row r="22" spans="1:26" ht="16.5" customHeight="1" x14ac:dyDescent="0.3">
      <c r="A22" s="22"/>
      <c r="B22" s="22"/>
      <c r="C22" s="22" t="s">
        <v>169</v>
      </c>
      <c r="D22" s="22"/>
      <c r="E22" s="52" t="s">
        <v>170</v>
      </c>
      <c r="F22" s="22"/>
      <c r="G22" s="22"/>
      <c r="H22" s="22"/>
      <c r="I22" s="22"/>
      <c r="J22" s="22"/>
      <c r="K22" s="22"/>
      <c r="L22" s="22"/>
      <c r="M22" s="22"/>
      <c r="N22" s="22"/>
      <c r="O22" s="22"/>
      <c r="P22" s="22"/>
      <c r="Q22" s="22"/>
      <c r="R22" s="22"/>
      <c r="S22" s="22"/>
      <c r="T22" s="22"/>
      <c r="U22" s="22"/>
      <c r="V22" s="22"/>
      <c r="W22" s="22"/>
      <c r="X22" s="22"/>
      <c r="Y22" s="22"/>
      <c r="Z22" s="22"/>
    </row>
    <row r="23" spans="1:26" ht="16.5" customHeight="1" x14ac:dyDescent="0.3">
      <c r="A23" s="22"/>
      <c r="B23" s="22"/>
      <c r="C23" s="22" t="s">
        <v>171</v>
      </c>
      <c r="D23" s="22"/>
      <c r="E23" s="52" t="s">
        <v>172</v>
      </c>
      <c r="F23" s="22"/>
      <c r="G23" s="22"/>
      <c r="H23" s="22"/>
      <c r="I23" s="22"/>
      <c r="J23" s="22"/>
      <c r="K23" s="22"/>
      <c r="L23" s="22"/>
      <c r="M23" s="22"/>
      <c r="N23" s="22"/>
      <c r="O23" s="22"/>
      <c r="P23" s="22"/>
      <c r="Q23" s="22"/>
      <c r="R23" s="22"/>
      <c r="S23" s="22"/>
      <c r="T23" s="22"/>
      <c r="U23" s="22"/>
      <c r="V23" s="22"/>
      <c r="W23" s="22"/>
      <c r="X23" s="22"/>
      <c r="Y23" s="22"/>
      <c r="Z23" s="22"/>
    </row>
    <row r="24" spans="1:26" ht="16.5" customHeight="1" x14ac:dyDescent="0.3">
      <c r="A24" s="22"/>
      <c r="B24" s="22"/>
      <c r="C24" s="22" t="s">
        <v>173</v>
      </c>
      <c r="D24" s="59"/>
      <c r="E24" s="52" t="s">
        <v>174</v>
      </c>
      <c r="F24" s="22"/>
      <c r="G24" s="22"/>
      <c r="H24" s="22"/>
      <c r="I24" s="22"/>
      <c r="J24" s="22"/>
      <c r="K24" s="22"/>
      <c r="L24" s="22"/>
      <c r="M24" s="22"/>
      <c r="N24" s="22"/>
      <c r="O24" s="22"/>
      <c r="P24" s="22"/>
      <c r="Q24" s="22"/>
      <c r="R24" s="22"/>
      <c r="S24" s="22"/>
      <c r="T24" s="22"/>
      <c r="U24" s="22"/>
      <c r="V24" s="22"/>
      <c r="W24" s="22"/>
      <c r="X24" s="22"/>
      <c r="Y24" s="22"/>
      <c r="Z24" s="22"/>
    </row>
    <row r="25" spans="1:26" ht="16.5" customHeight="1" x14ac:dyDescent="0.3">
      <c r="A25" s="22"/>
      <c r="B25" s="22"/>
      <c r="C25" s="22"/>
      <c r="D25" s="59"/>
      <c r="E25" s="52" t="s">
        <v>175</v>
      </c>
      <c r="F25" s="22"/>
      <c r="G25" s="22"/>
      <c r="H25" s="22"/>
      <c r="I25" s="22"/>
      <c r="J25" s="22"/>
      <c r="K25" s="22"/>
      <c r="L25" s="22"/>
      <c r="M25" s="22"/>
      <c r="N25" s="22"/>
      <c r="O25" s="22"/>
      <c r="P25" s="22"/>
      <c r="Q25" s="22"/>
      <c r="R25" s="22"/>
      <c r="S25" s="22"/>
      <c r="T25" s="22"/>
      <c r="U25" s="22"/>
      <c r="V25" s="22"/>
      <c r="W25" s="22"/>
      <c r="X25" s="22"/>
      <c r="Y25" s="22"/>
      <c r="Z25" s="22"/>
    </row>
    <row r="26" spans="1:26" ht="16.5" customHeight="1" x14ac:dyDescent="0.3">
      <c r="A26" s="22"/>
      <c r="B26" s="22" t="s">
        <v>176</v>
      </c>
      <c r="C26" s="22">
        <v>2018</v>
      </c>
      <c r="D26" s="59"/>
      <c r="E26" s="22"/>
      <c r="F26" s="22"/>
      <c r="G26" s="22"/>
      <c r="H26" s="22"/>
      <c r="I26" s="22"/>
      <c r="J26" s="22"/>
      <c r="K26" s="22"/>
      <c r="L26" s="22"/>
      <c r="M26" s="22"/>
      <c r="N26" s="22"/>
      <c r="O26" s="22"/>
      <c r="P26" s="22"/>
      <c r="Q26" s="22"/>
      <c r="R26" s="22"/>
      <c r="S26" s="22"/>
      <c r="T26" s="22"/>
      <c r="U26" s="22"/>
      <c r="V26" s="22"/>
      <c r="W26" s="22"/>
      <c r="X26" s="22"/>
      <c r="Y26" s="22"/>
      <c r="Z26" s="22"/>
    </row>
    <row r="27" spans="1:26" ht="16.5" customHeight="1" x14ac:dyDescent="0.3">
      <c r="A27" s="22"/>
      <c r="B27" s="22"/>
      <c r="C27" s="22">
        <v>2019</v>
      </c>
      <c r="D27" s="59"/>
      <c r="E27" s="22"/>
      <c r="F27" s="22"/>
      <c r="G27" s="22"/>
      <c r="H27" s="22"/>
      <c r="I27" s="22"/>
      <c r="J27" s="22"/>
      <c r="K27" s="22"/>
      <c r="L27" s="22"/>
      <c r="M27" s="22"/>
      <c r="N27" s="22"/>
      <c r="O27" s="22"/>
      <c r="P27" s="22"/>
      <c r="Q27" s="22"/>
      <c r="R27" s="22"/>
      <c r="S27" s="22"/>
      <c r="T27" s="22"/>
      <c r="U27" s="22"/>
      <c r="V27" s="22"/>
      <c r="W27" s="22"/>
      <c r="X27" s="22"/>
      <c r="Y27" s="22"/>
      <c r="Z27" s="22"/>
    </row>
    <row r="28" spans="1:26" ht="16.5" customHeight="1" x14ac:dyDescent="0.3">
      <c r="A28" s="22"/>
      <c r="B28" s="22"/>
      <c r="C28" s="22">
        <v>2020</v>
      </c>
      <c r="D28" s="22"/>
      <c r="E28" s="22"/>
      <c r="F28" s="22"/>
      <c r="G28" s="22"/>
      <c r="H28" s="22"/>
      <c r="I28" s="22"/>
      <c r="J28" s="22"/>
      <c r="K28" s="22"/>
      <c r="L28" s="22"/>
      <c r="M28" s="22"/>
      <c r="N28" s="22"/>
      <c r="O28" s="22"/>
      <c r="P28" s="22"/>
      <c r="Q28" s="22"/>
      <c r="R28" s="22"/>
      <c r="S28" s="22"/>
      <c r="T28" s="22"/>
      <c r="U28" s="22"/>
      <c r="V28" s="22"/>
      <c r="W28" s="22"/>
      <c r="X28" s="22"/>
      <c r="Y28" s="22"/>
      <c r="Z28" s="22"/>
    </row>
    <row r="29" spans="1:26" ht="16.5" customHeight="1" x14ac:dyDescent="0.3">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26" ht="16.5" customHeight="1" x14ac:dyDescent="0.3">
      <c r="A30" s="22"/>
      <c r="B30" s="22" t="s">
        <v>182</v>
      </c>
      <c r="C30" s="22" t="s">
        <v>183</v>
      </c>
      <c r="D30" s="22"/>
      <c r="E30" s="22"/>
      <c r="F30" s="22"/>
      <c r="G30" s="22"/>
      <c r="H30" s="22"/>
      <c r="I30" s="22"/>
      <c r="J30" s="22"/>
      <c r="K30" s="22"/>
      <c r="L30" s="22"/>
      <c r="M30" s="22"/>
      <c r="N30" s="22"/>
      <c r="O30" s="22"/>
      <c r="P30" s="22"/>
      <c r="Q30" s="22"/>
      <c r="R30" s="22"/>
      <c r="S30" s="22"/>
      <c r="T30" s="22"/>
      <c r="U30" s="22"/>
      <c r="V30" s="22"/>
      <c r="W30" s="22"/>
      <c r="X30" s="22"/>
      <c r="Y30" s="22"/>
      <c r="Z30" s="22"/>
    </row>
    <row r="31" spans="1:26" ht="16.5" customHeight="1" x14ac:dyDescent="0.3">
      <c r="A31" s="22"/>
      <c r="B31" s="22"/>
      <c r="C31" s="22" t="s">
        <v>184</v>
      </c>
      <c r="D31" s="22"/>
      <c r="E31" s="22"/>
      <c r="F31" s="22"/>
      <c r="G31" s="22"/>
      <c r="H31" s="22"/>
      <c r="I31" s="22"/>
      <c r="J31" s="22"/>
      <c r="K31" s="22"/>
      <c r="L31" s="22"/>
      <c r="M31" s="22"/>
      <c r="N31" s="22"/>
      <c r="O31" s="22"/>
      <c r="P31" s="22"/>
      <c r="Q31" s="22"/>
      <c r="R31" s="22"/>
      <c r="S31" s="22"/>
      <c r="T31" s="22"/>
      <c r="U31" s="22"/>
      <c r="V31" s="22"/>
      <c r="W31" s="22"/>
      <c r="X31" s="22"/>
      <c r="Y31" s="22"/>
      <c r="Z31" s="22"/>
    </row>
    <row r="32" spans="1:26" ht="16.5" customHeight="1" x14ac:dyDescent="0.3">
      <c r="A32" s="22"/>
      <c r="B32" s="22"/>
      <c r="C32" s="22" t="s">
        <v>185</v>
      </c>
      <c r="D32" s="22"/>
      <c r="E32" s="22"/>
      <c r="F32" s="22"/>
      <c r="G32" s="22"/>
      <c r="H32" s="22"/>
      <c r="I32" s="22"/>
      <c r="J32" s="22"/>
      <c r="K32" s="22"/>
      <c r="L32" s="22"/>
      <c r="M32" s="22"/>
      <c r="N32" s="22"/>
      <c r="O32" s="22"/>
      <c r="P32" s="22"/>
      <c r="Q32" s="22"/>
      <c r="R32" s="22"/>
      <c r="S32" s="22"/>
      <c r="T32" s="22"/>
      <c r="U32" s="22"/>
      <c r="V32" s="22"/>
      <c r="W32" s="22"/>
      <c r="X32" s="22"/>
      <c r="Y32" s="22"/>
      <c r="Z32" s="22"/>
    </row>
    <row r="33" spans="1:26" ht="16.5" customHeight="1" x14ac:dyDescent="0.3">
      <c r="A33" s="22"/>
      <c r="B33" s="22"/>
      <c r="C33" s="22" t="s">
        <v>186</v>
      </c>
      <c r="D33" s="22"/>
      <c r="E33" s="22"/>
      <c r="F33" s="22"/>
      <c r="G33" s="22"/>
      <c r="H33" s="22"/>
      <c r="I33" s="22"/>
      <c r="J33" s="22"/>
      <c r="K33" s="22"/>
      <c r="L33" s="22"/>
      <c r="M33" s="22"/>
      <c r="N33" s="22"/>
      <c r="O33" s="22"/>
      <c r="P33" s="22"/>
      <c r="Q33" s="22"/>
      <c r="R33" s="22"/>
      <c r="S33" s="22"/>
      <c r="T33" s="22"/>
      <c r="U33" s="22"/>
      <c r="V33" s="22"/>
      <c r="W33" s="22"/>
      <c r="X33" s="22"/>
      <c r="Y33" s="22"/>
      <c r="Z33" s="22"/>
    </row>
    <row r="34" spans="1:26" ht="16.5" customHeight="1" x14ac:dyDescent="0.3">
      <c r="A34" s="22"/>
      <c r="B34" s="22"/>
      <c r="C34" s="22" t="s">
        <v>187</v>
      </c>
      <c r="D34" s="22"/>
      <c r="E34" s="22"/>
      <c r="F34" s="22"/>
      <c r="G34" s="22"/>
      <c r="H34" s="22"/>
      <c r="I34" s="22"/>
      <c r="J34" s="22"/>
      <c r="K34" s="22"/>
      <c r="L34" s="22"/>
      <c r="M34" s="22"/>
      <c r="N34" s="22"/>
      <c r="O34" s="22"/>
      <c r="P34" s="22"/>
      <c r="Q34" s="22"/>
      <c r="R34" s="22"/>
      <c r="S34" s="22"/>
      <c r="T34" s="22"/>
      <c r="U34" s="22"/>
      <c r="V34" s="22"/>
      <c r="W34" s="22"/>
      <c r="X34" s="22"/>
      <c r="Y34" s="22"/>
      <c r="Z34" s="22"/>
    </row>
    <row r="35" spans="1:26" ht="16.5" customHeight="1" x14ac:dyDescent="0.3">
      <c r="A35" s="22"/>
      <c r="B35" s="22"/>
      <c r="C35" s="22" t="s">
        <v>188</v>
      </c>
      <c r="D35" s="22"/>
      <c r="E35" s="22"/>
      <c r="F35" s="22"/>
      <c r="G35" s="22"/>
      <c r="H35" s="22"/>
      <c r="I35" s="22"/>
      <c r="J35" s="22"/>
      <c r="K35" s="22"/>
      <c r="L35" s="22"/>
      <c r="M35" s="22"/>
      <c r="N35" s="22"/>
      <c r="O35" s="22"/>
      <c r="P35" s="22"/>
      <c r="Q35" s="22"/>
      <c r="R35" s="22"/>
      <c r="S35" s="22"/>
      <c r="T35" s="22"/>
      <c r="U35" s="22"/>
      <c r="V35" s="22"/>
      <c r="W35" s="22"/>
      <c r="X35" s="22"/>
      <c r="Y35" s="22"/>
      <c r="Z35" s="22"/>
    </row>
    <row r="36" spans="1:26" ht="16.5" customHeight="1" x14ac:dyDescent="0.3">
      <c r="A36" s="22"/>
      <c r="B36" s="22"/>
      <c r="C36" s="22" t="s">
        <v>189</v>
      </c>
      <c r="D36" s="22"/>
      <c r="E36" s="22"/>
      <c r="F36" s="22"/>
      <c r="G36" s="22"/>
      <c r="H36" s="22"/>
      <c r="I36" s="22"/>
      <c r="J36" s="22"/>
      <c r="K36" s="22"/>
      <c r="L36" s="22"/>
      <c r="M36" s="22"/>
      <c r="N36" s="22"/>
      <c r="O36" s="22"/>
      <c r="P36" s="22"/>
      <c r="Q36" s="22"/>
      <c r="R36" s="22"/>
      <c r="S36" s="22"/>
      <c r="T36" s="22"/>
      <c r="U36" s="22"/>
      <c r="V36" s="22"/>
      <c r="W36" s="22"/>
      <c r="X36" s="22"/>
      <c r="Y36" s="22"/>
      <c r="Z36" s="22"/>
    </row>
    <row r="37" spans="1:26" ht="16.5" customHeight="1" x14ac:dyDescent="0.3">
      <c r="A37" s="22"/>
      <c r="B37" s="22"/>
      <c r="C37" s="22" t="s">
        <v>190</v>
      </c>
      <c r="D37" s="22"/>
      <c r="E37" s="22"/>
      <c r="F37" s="22"/>
      <c r="G37" s="22"/>
      <c r="H37" s="22"/>
      <c r="I37" s="22"/>
      <c r="J37" s="22"/>
      <c r="K37" s="22"/>
      <c r="L37" s="22"/>
      <c r="M37" s="22"/>
      <c r="N37" s="22"/>
      <c r="O37" s="22"/>
      <c r="P37" s="22"/>
      <c r="Q37" s="22"/>
      <c r="R37" s="22"/>
      <c r="S37" s="22"/>
      <c r="T37" s="22"/>
      <c r="U37" s="22"/>
      <c r="V37" s="22"/>
      <c r="W37" s="22"/>
      <c r="X37" s="22"/>
      <c r="Y37" s="22"/>
      <c r="Z37" s="22"/>
    </row>
    <row r="38" spans="1:26" ht="16.5" customHeight="1" x14ac:dyDescent="0.3">
      <c r="A38" s="22"/>
      <c r="B38" s="22"/>
      <c r="C38" s="22" t="s">
        <v>191</v>
      </c>
      <c r="D38" s="22"/>
      <c r="E38" s="22"/>
      <c r="F38" s="22"/>
      <c r="G38" s="22"/>
      <c r="H38" s="22"/>
      <c r="I38" s="22"/>
      <c r="J38" s="22"/>
      <c r="K38" s="22"/>
      <c r="L38" s="22"/>
      <c r="M38" s="22"/>
      <c r="N38" s="22"/>
      <c r="O38" s="22"/>
      <c r="P38" s="22"/>
      <c r="Q38" s="22"/>
      <c r="R38" s="22"/>
      <c r="S38" s="22"/>
      <c r="T38" s="22"/>
      <c r="U38" s="22"/>
      <c r="V38" s="22"/>
      <c r="W38" s="22"/>
      <c r="X38" s="22"/>
      <c r="Y38" s="22"/>
      <c r="Z38" s="22"/>
    </row>
    <row r="39" spans="1:26" ht="16.5" customHeight="1" x14ac:dyDescent="0.3">
      <c r="A39" s="22"/>
      <c r="B39" s="22"/>
      <c r="C39" s="22" t="s">
        <v>192</v>
      </c>
      <c r="D39" s="22"/>
      <c r="E39" s="22"/>
      <c r="F39" s="22"/>
      <c r="G39" s="22"/>
      <c r="H39" s="22"/>
      <c r="I39" s="22"/>
      <c r="J39" s="22"/>
      <c r="K39" s="22"/>
      <c r="L39" s="22"/>
      <c r="M39" s="22"/>
      <c r="N39" s="22"/>
      <c r="O39" s="22"/>
      <c r="P39" s="22"/>
      <c r="Q39" s="22"/>
      <c r="R39" s="22"/>
      <c r="S39" s="22"/>
      <c r="T39" s="22"/>
      <c r="U39" s="22"/>
      <c r="V39" s="22"/>
      <c r="W39" s="22"/>
      <c r="X39" s="22"/>
      <c r="Y39" s="22"/>
      <c r="Z39" s="22"/>
    </row>
    <row r="40" spans="1:26" ht="16.5" customHeight="1" x14ac:dyDescent="0.3">
      <c r="A40" s="22"/>
      <c r="B40" s="22"/>
      <c r="C40" s="22" t="s">
        <v>193</v>
      </c>
      <c r="D40" s="22"/>
      <c r="E40" s="22"/>
      <c r="F40" s="22"/>
      <c r="G40" s="22"/>
      <c r="H40" s="22"/>
      <c r="I40" s="22"/>
      <c r="J40" s="22"/>
      <c r="K40" s="22"/>
      <c r="L40" s="22"/>
      <c r="M40" s="22"/>
      <c r="N40" s="22"/>
      <c r="O40" s="22"/>
      <c r="P40" s="22"/>
      <c r="Q40" s="22"/>
      <c r="R40" s="22"/>
      <c r="S40" s="22"/>
      <c r="T40" s="22"/>
      <c r="U40" s="22"/>
      <c r="V40" s="22"/>
      <c r="W40" s="22"/>
      <c r="X40" s="22"/>
      <c r="Y40" s="22"/>
      <c r="Z40" s="22"/>
    </row>
    <row r="41" spans="1:26" ht="16.5" customHeight="1" x14ac:dyDescent="0.3">
      <c r="A41" s="22"/>
      <c r="B41" s="22"/>
      <c r="C41" s="22" t="s">
        <v>194</v>
      </c>
      <c r="D41" s="22"/>
      <c r="E41" s="22"/>
      <c r="F41" s="22"/>
      <c r="G41" s="22"/>
      <c r="H41" s="22"/>
      <c r="I41" s="22"/>
      <c r="J41" s="22"/>
      <c r="K41" s="22"/>
      <c r="L41" s="22"/>
      <c r="M41" s="22"/>
      <c r="N41" s="22"/>
      <c r="O41" s="22"/>
      <c r="P41" s="22"/>
      <c r="Q41" s="22"/>
      <c r="R41" s="22"/>
      <c r="S41" s="22"/>
      <c r="T41" s="22"/>
      <c r="U41" s="22"/>
      <c r="V41" s="22"/>
      <c r="W41" s="22"/>
      <c r="X41" s="22"/>
      <c r="Y41" s="22"/>
      <c r="Z41" s="22"/>
    </row>
    <row r="42" spans="1:26" ht="16.5" customHeight="1" x14ac:dyDescent="0.3">
      <c r="A42" s="22"/>
      <c r="B42" s="22"/>
      <c r="C42" s="22" t="s">
        <v>195</v>
      </c>
      <c r="D42" s="22"/>
      <c r="E42" s="22"/>
      <c r="F42" s="22"/>
      <c r="G42" s="22"/>
      <c r="H42" s="22"/>
      <c r="I42" s="22"/>
      <c r="J42" s="22"/>
      <c r="K42" s="22"/>
      <c r="L42" s="22"/>
      <c r="M42" s="22"/>
      <c r="N42" s="22"/>
      <c r="O42" s="22"/>
      <c r="P42" s="22"/>
      <c r="Q42" s="22"/>
      <c r="R42" s="22"/>
      <c r="S42" s="22"/>
      <c r="T42" s="22"/>
      <c r="U42" s="22"/>
      <c r="V42" s="22"/>
      <c r="W42" s="22"/>
      <c r="X42" s="22"/>
      <c r="Y42" s="22"/>
      <c r="Z42" s="22"/>
    </row>
    <row r="43" spans="1:26" ht="16.5" customHeight="1" x14ac:dyDescent="0.3">
      <c r="A43" s="22"/>
      <c r="B43" s="22"/>
      <c r="C43" s="22" t="s">
        <v>196</v>
      </c>
      <c r="D43" s="22"/>
      <c r="E43" s="22"/>
      <c r="F43" s="22"/>
      <c r="G43" s="22"/>
      <c r="H43" s="22"/>
      <c r="I43" s="22"/>
      <c r="J43" s="22"/>
      <c r="K43" s="22"/>
      <c r="L43" s="22"/>
      <c r="M43" s="22"/>
      <c r="N43" s="22"/>
      <c r="O43" s="22"/>
      <c r="P43" s="22"/>
      <c r="Q43" s="22"/>
      <c r="R43" s="22"/>
      <c r="S43" s="22"/>
      <c r="T43" s="22"/>
      <c r="U43" s="22"/>
      <c r="V43" s="22"/>
      <c r="W43" s="22"/>
      <c r="X43" s="22"/>
      <c r="Y43" s="22"/>
      <c r="Z43" s="22"/>
    </row>
    <row r="44" spans="1:26" ht="16.5" customHeight="1" x14ac:dyDescent="0.3">
      <c r="A44" s="22"/>
      <c r="B44" s="22"/>
      <c r="C44" s="22" t="s">
        <v>197</v>
      </c>
      <c r="D44" s="22"/>
      <c r="E44" s="22"/>
      <c r="F44" s="22"/>
      <c r="G44" s="22"/>
      <c r="H44" s="22"/>
      <c r="I44" s="22"/>
      <c r="J44" s="22"/>
      <c r="K44" s="22"/>
      <c r="L44" s="22"/>
      <c r="M44" s="22"/>
      <c r="N44" s="22"/>
      <c r="O44" s="22"/>
      <c r="P44" s="22"/>
      <c r="Q44" s="22"/>
      <c r="R44" s="22"/>
      <c r="S44" s="22"/>
      <c r="T44" s="22"/>
      <c r="U44" s="22"/>
      <c r="V44" s="22"/>
      <c r="W44" s="22"/>
      <c r="X44" s="22"/>
      <c r="Y44" s="22"/>
      <c r="Z44" s="22"/>
    </row>
    <row r="45" spans="1:26" ht="16.5" customHeight="1" x14ac:dyDescent="0.3">
      <c r="A45" s="22"/>
      <c r="B45" s="22"/>
      <c r="C45" s="22" t="s">
        <v>198</v>
      </c>
      <c r="D45" s="22"/>
      <c r="E45" s="22"/>
      <c r="F45" s="22"/>
      <c r="G45" s="22"/>
      <c r="H45" s="22"/>
      <c r="I45" s="22"/>
      <c r="J45" s="22"/>
      <c r="K45" s="22"/>
      <c r="L45" s="22"/>
      <c r="M45" s="22"/>
      <c r="N45" s="22"/>
      <c r="O45" s="22"/>
      <c r="P45" s="22"/>
      <c r="Q45" s="22"/>
      <c r="R45" s="22"/>
      <c r="S45" s="22"/>
      <c r="T45" s="22"/>
      <c r="U45" s="22"/>
      <c r="V45" s="22"/>
      <c r="W45" s="22"/>
      <c r="X45" s="22"/>
      <c r="Y45" s="22"/>
      <c r="Z45" s="22"/>
    </row>
    <row r="46" spans="1:26" ht="16.5" customHeight="1" x14ac:dyDescent="0.3">
      <c r="A46" s="22"/>
      <c r="B46" s="22"/>
      <c r="C46" s="22" t="s">
        <v>199</v>
      </c>
      <c r="D46" s="22"/>
      <c r="E46" s="22"/>
      <c r="F46" s="22"/>
      <c r="G46" s="22"/>
      <c r="H46" s="22"/>
      <c r="I46" s="22"/>
      <c r="J46" s="22"/>
      <c r="K46" s="22"/>
      <c r="L46" s="22"/>
      <c r="M46" s="22"/>
      <c r="N46" s="22"/>
      <c r="O46" s="22"/>
      <c r="P46" s="22"/>
      <c r="Q46" s="22"/>
      <c r="R46" s="22"/>
      <c r="S46" s="22"/>
      <c r="T46" s="22"/>
      <c r="U46" s="22"/>
      <c r="V46" s="22"/>
      <c r="W46" s="22"/>
      <c r="X46" s="22"/>
      <c r="Y46" s="22"/>
      <c r="Z46" s="22"/>
    </row>
    <row r="47" spans="1:26" ht="16.5" customHeight="1" x14ac:dyDescent="0.3">
      <c r="A47" s="22"/>
      <c r="B47" s="22"/>
      <c r="C47" s="22" t="s">
        <v>200</v>
      </c>
      <c r="D47" s="22"/>
      <c r="E47" s="22"/>
      <c r="F47" s="22"/>
      <c r="G47" s="22"/>
      <c r="H47" s="22"/>
      <c r="I47" s="22"/>
      <c r="J47" s="22"/>
      <c r="K47" s="22"/>
      <c r="L47" s="22"/>
      <c r="M47" s="22"/>
      <c r="N47" s="22"/>
      <c r="O47" s="22"/>
      <c r="P47" s="22"/>
      <c r="Q47" s="22"/>
      <c r="R47" s="22"/>
      <c r="S47" s="22"/>
      <c r="T47" s="22"/>
      <c r="U47" s="22"/>
      <c r="V47" s="22"/>
      <c r="W47" s="22"/>
      <c r="X47" s="22"/>
      <c r="Y47" s="22"/>
      <c r="Z47" s="22"/>
    </row>
    <row r="48" spans="1:26" ht="16.5" customHeight="1" x14ac:dyDescent="0.3">
      <c r="A48" s="22"/>
      <c r="B48" s="22"/>
      <c r="C48" s="22" t="s">
        <v>201</v>
      </c>
      <c r="D48" s="22"/>
      <c r="E48" s="22"/>
      <c r="F48" s="22"/>
      <c r="G48" s="22"/>
      <c r="H48" s="22"/>
      <c r="I48" s="22"/>
      <c r="J48" s="22"/>
      <c r="K48" s="22"/>
      <c r="L48" s="22"/>
      <c r="M48" s="22"/>
      <c r="N48" s="22"/>
      <c r="O48" s="22"/>
      <c r="P48" s="22"/>
      <c r="Q48" s="22"/>
      <c r="R48" s="22"/>
      <c r="S48" s="22"/>
      <c r="T48" s="22"/>
      <c r="U48" s="22"/>
      <c r="V48" s="22"/>
      <c r="W48" s="22"/>
      <c r="X48" s="22"/>
      <c r="Y48" s="22"/>
      <c r="Z48" s="22"/>
    </row>
    <row r="49" spans="1:26" ht="16.5" customHeight="1" x14ac:dyDescent="0.3">
      <c r="A49" s="22"/>
      <c r="B49" s="22"/>
      <c r="C49" s="22" t="s">
        <v>202</v>
      </c>
      <c r="D49" s="22"/>
      <c r="E49" s="22"/>
      <c r="F49" s="22"/>
      <c r="G49" s="22"/>
      <c r="H49" s="22"/>
      <c r="I49" s="22"/>
      <c r="J49" s="22"/>
      <c r="K49" s="22"/>
      <c r="L49" s="22"/>
      <c r="M49" s="22"/>
      <c r="N49" s="22"/>
      <c r="O49" s="22"/>
      <c r="P49" s="22"/>
      <c r="Q49" s="22"/>
      <c r="R49" s="22"/>
      <c r="S49" s="22"/>
      <c r="T49" s="22"/>
      <c r="U49" s="22"/>
      <c r="V49" s="22"/>
      <c r="W49" s="22"/>
      <c r="X49" s="22"/>
      <c r="Y49" s="22"/>
      <c r="Z49" s="22"/>
    </row>
    <row r="50" spans="1:26" ht="16.5" customHeight="1" x14ac:dyDescent="0.3">
      <c r="A50" s="22"/>
      <c r="B50" s="22"/>
      <c r="C50" s="22" t="s">
        <v>203</v>
      </c>
      <c r="D50" s="22"/>
      <c r="E50" s="22"/>
      <c r="F50" s="22"/>
      <c r="G50" s="22"/>
      <c r="H50" s="22"/>
      <c r="I50" s="22"/>
      <c r="J50" s="22"/>
      <c r="K50" s="22"/>
      <c r="L50" s="22"/>
      <c r="M50" s="22"/>
      <c r="N50" s="22"/>
      <c r="O50" s="22"/>
      <c r="P50" s="22"/>
      <c r="Q50" s="22"/>
      <c r="R50" s="22"/>
      <c r="S50" s="22"/>
      <c r="T50" s="22"/>
      <c r="U50" s="22"/>
      <c r="V50" s="22"/>
      <c r="W50" s="22"/>
      <c r="X50" s="22"/>
      <c r="Y50" s="22"/>
      <c r="Z50" s="22"/>
    </row>
    <row r="51" spans="1:26" ht="16.5" customHeight="1" x14ac:dyDescent="0.3">
      <c r="A51" s="22"/>
      <c r="B51" s="22"/>
      <c r="C51" s="22" t="s">
        <v>204</v>
      </c>
      <c r="D51" s="22"/>
      <c r="E51" s="22"/>
      <c r="F51" s="22"/>
      <c r="G51" s="22"/>
      <c r="H51" s="22"/>
      <c r="I51" s="22"/>
      <c r="J51" s="22"/>
      <c r="K51" s="22"/>
      <c r="L51" s="22"/>
      <c r="M51" s="22"/>
      <c r="N51" s="22"/>
      <c r="O51" s="22"/>
      <c r="P51" s="22"/>
      <c r="Q51" s="22"/>
      <c r="R51" s="22"/>
      <c r="S51" s="22"/>
      <c r="T51" s="22"/>
      <c r="U51" s="22"/>
      <c r="V51" s="22"/>
      <c r="W51" s="22"/>
      <c r="X51" s="22"/>
      <c r="Y51" s="22"/>
      <c r="Z51" s="22"/>
    </row>
    <row r="52" spans="1:26" ht="16.5" customHeight="1" x14ac:dyDescent="0.3">
      <c r="A52" s="22"/>
      <c r="B52" s="22"/>
      <c r="C52" s="22" t="s">
        <v>205</v>
      </c>
      <c r="D52" s="22"/>
      <c r="E52" s="22"/>
      <c r="F52" s="22"/>
      <c r="G52" s="22"/>
      <c r="H52" s="22"/>
      <c r="I52" s="22"/>
      <c r="J52" s="22"/>
      <c r="K52" s="22"/>
      <c r="L52" s="22"/>
      <c r="M52" s="22"/>
      <c r="N52" s="22"/>
      <c r="O52" s="22"/>
      <c r="P52" s="22"/>
      <c r="Q52" s="22"/>
      <c r="R52" s="22"/>
      <c r="S52" s="22"/>
      <c r="T52" s="22"/>
      <c r="U52" s="22"/>
      <c r="V52" s="22"/>
      <c r="W52" s="22"/>
      <c r="X52" s="22"/>
      <c r="Y52" s="22"/>
      <c r="Z52" s="22"/>
    </row>
    <row r="53" spans="1:26" ht="16.5" customHeight="1" x14ac:dyDescent="0.3">
      <c r="A53" s="22"/>
      <c r="B53" s="22"/>
      <c r="C53" s="22" t="s">
        <v>206</v>
      </c>
      <c r="D53" s="22"/>
      <c r="E53" s="22"/>
      <c r="F53" s="22"/>
      <c r="G53" s="22"/>
      <c r="H53" s="22"/>
      <c r="I53" s="22"/>
      <c r="J53" s="22"/>
      <c r="K53" s="22"/>
      <c r="L53" s="22"/>
      <c r="M53" s="22"/>
      <c r="N53" s="22"/>
      <c r="O53" s="22"/>
      <c r="P53" s="22"/>
      <c r="Q53" s="22"/>
      <c r="R53" s="22"/>
      <c r="S53" s="22"/>
      <c r="T53" s="22"/>
      <c r="U53" s="22"/>
      <c r="V53" s="22"/>
      <c r="W53" s="22"/>
      <c r="X53" s="22"/>
      <c r="Y53" s="22"/>
      <c r="Z53" s="22"/>
    </row>
    <row r="54" spans="1:26" ht="16.5" customHeight="1" x14ac:dyDescent="0.3">
      <c r="A54" s="22"/>
      <c r="B54" s="22"/>
      <c r="C54" s="22" t="s">
        <v>208</v>
      </c>
      <c r="D54" s="22"/>
      <c r="E54" s="22"/>
      <c r="F54" s="22"/>
      <c r="G54" s="22"/>
      <c r="H54" s="22"/>
      <c r="I54" s="22"/>
      <c r="J54" s="22"/>
      <c r="K54" s="22"/>
      <c r="L54" s="22"/>
      <c r="M54" s="22"/>
      <c r="N54" s="22"/>
      <c r="O54" s="22"/>
      <c r="P54" s="22"/>
      <c r="Q54" s="22"/>
      <c r="R54" s="22"/>
      <c r="S54" s="22"/>
      <c r="T54" s="22"/>
      <c r="U54" s="22"/>
      <c r="V54" s="22"/>
      <c r="W54" s="22"/>
      <c r="X54" s="22"/>
      <c r="Y54" s="22"/>
      <c r="Z54" s="22"/>
    </row>
    <row r="55" spans="1:26" ht="16.5" customHeight="1" x14ac:dyDescent="0.3">
      <c r="A55" s="22"/>
      <c r="B55" s="22"/>
      <c r="C55" s="22" t="s">
        <v>209</v>
      </c>
      <c r="D55" s="22"/>
      <c r="E55" s="22"/>
      <c r="F55" s="22"/>
      <c r="G55" s="22"/>
      <c r="H55" s="22"/>
      <c r="I55" s="22"/>
      <c r="J55" s="22"/>
      <c r="K55" s="22"/>
      <c r="L55" s="22"/>
      <c r="M55" s="22"/>
      <c r="N55" s="22"/>
      <c r="O55" s="22"/>
      <c r="P55" s="22"/>
      <c r="Q55" s="22"/>
      <c r="R55" s="22"/>
      <c r="S55" s="22"/>
      <c r="T55" s="22"/>
      <c r="U55" s="22"/>
      <c r="V55" s="22"/>
      <c r="W55" s="22"/>
      <c r="X55" s="22"/>
      <c r="Y55" s="22"/>
      <c r="Z55" s="22"/>
    </row>
    <row r="56" spans="1:26" ht="16.5" customHeight="1" x14ac:dyDescent="0.3">
      <c r="A56" s="22"/>
      <c r="B56" s="22"/>
      <c r="C56" s="22" t="s">
        <v>210</v>
      </c>
      <c r="D56" s="22"/>
      <c r="E56" s="22"/>
      <c r="F56" s="22"/>
      <c r="G56" s="22"/>
      <c r="H56" s="22"/>
      <c r="I56" s="22"/>
      <c r="J56" s="22"/>
      <c r="K56" s="22"/>
      <c r="L56" s="22"/>
      <c r="M56" s="22"/>
      <c r="N56" s="22"/>
      <c r="O56" s="22"/>
      <c r="P56" s="22"/>
      <c r="Q56" s="22"/>
      <c r="R56" s="22"/>
      <c r="S56" s="22"/>
      <c r="T56" s="22"/>
      <c r="U56" s="22"/>
      <c r="V56" s="22"/>
      <c r="W56" s="22"/>
      <c r="X56" s="22"/>
      <c r="Y56" s="22"/>
      <c r="Z56" s="22"/>
    </row>
    <row r="57" spans="1:26" ht="16.5" customHeight="1" x14ac:dyDescent="0.3">
      <c r="A57" s="22"/>
      <c r="B57" s="22"/>
      <c r="C57" s="22" t="s">
        <v>212</v>
      </c>
      <c r="D57" s="22"/>
      <c r="E57" s="22"/>
      <c r="F57" s="22"/>
      <c r="G57" s="22"/>
      <c r="H57" s="22"/>
      <c r="I57" s="22"/>
      <c r="J57" s="22"/>
      <c r="K57" s="22"/>
      <c r="L57" s="22"/>
      <c r="M57" s="22"/>
      <c r="N57" s="22"/>
      <c r="O57" s="22"/>
      <c r="P57" s="22"/>
      <c r="Q57" s="22"/>
      <c r="R57" s="22"/>
      <c r="S57" s="22"/>
      <c r="T57" s="22"/>
      <c r="U57" s="22"/>
      <c r="V57" s="22"/>
      <c r="W57" s="22"/>
      <c r="X57" s="22"/>
      <c r="Y57" s="22"/>
      <c r="Z57" s="22"/>
    </row>
    <row r="58" spans="1:26" ht="16.5" customHeight="1" x14ac:dyDescent="0.3">
      <c r="A58" s="22"/>
      <c r="B58" s="22"/>
      <c r="C58" s="22" t="s">
        <v>213</v>
      </c>
      <c r="D58" s="22"/>
      <c r="E58" s="22"/>
      <c r="F58" s="22"/>
      <c r="G58" s="22"/>
      <c r="H58" s="22"/>
      <c r="I58" s="22"/>
      <c r="J58" s="22"/>
      <c r="K58" s="22"/>
      <c r="L58" s="22"/>
      <c r="M58" s="22"/>
      <c r="N58" s="22"/>
      <c r="O58" s="22"/>
      <c r="P58" s="22"/>
      <c r="Q58" s="22"/>
      <c r="R58" s="22"/>
      <c r="S58" s="22"/>
      <c r="T58" s="22"/>
      <c r="U58" s="22"/>
      <c r="V58" s="22"/>
      <c r="W58" s="22"/>
      <c r="X58" s="22"/>
      <c r="Y58" s="22"/>
      <c r="Z58" s="22"/>
    </row>
    <row r="59" spans="1:26" ht="16.5" customHeight="1" x14ac:dyDescent="0.3">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ht="16.5" customHeight="1" x14ac:dyDescent="0.3">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ht="16.5" customHeight="1" x14ac:dyDescent="0.3">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spans="1:26" ht="16.5" customHeight="1" x14ac:dyDescent="0.3">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spans="1:26" ht="16.5" customHeight="1" x14ac:dyDescent="0.3">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ht="16.5" customHeight="1" x14ac:dyDescent="0.3">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spans="1:26" ht="16.5" customHeight="1" x14ac:dyDescent="0.3">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ht="16.5" customHeight="1" x14ac:dyDescent="0.3">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spans="1:26" ht="16.5" customHeight="1" x14ac:dyDescent="0.3">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ht="16.5" customHeight="1" x14ac:dyDescent="0.3">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spans="1:26" ht="16.5" customHeight="1" x14ac:dyDescent="0.3">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ht="16.5" customHeight="1" x14ac:dyDescent="0.3">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spans="1:26" ht="16.5" customHeight="1" x14ac:dyDescent="0.3">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spans="1:26" ht="16.5" customHeight="1" x14ac:dyDescent="0.3">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spans="1:26" ht="16.5" customHeight="1" x14ac:dyDescent="0.3">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ht="16.5" customHeight="1" x14ac:dyDescent="0.3">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ht="16.5" customHeight="1" x14ac:dyDescent="0.3">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spans="1:26" ht="16.5" customHeight="1" x14ac:dyDescent="0.3">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26" ht="16.5" customHeight="1" x14ac:dyDescent="0.3">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spans="1:26" ht="16.5" customHeight="1" x14ac:dyDescent="0.3">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26" ht="16.5" customHeight="1" x14ac:dyDescent="0.3">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26" ht="16.5" customHeight="1" x14ac:dyDescent="0.3">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spans="1:26" ht="16.5" customHeight="1" x14ac:dyDescent="0.3">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spans="1:26" ht="16.5" customHeight="1" x14ac:dyDescent="0.3">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ht="16.5" customHeight="1" x14ac:dyDescent="0.3">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spans="1:26" ht="16.5" customHeight="1" x14ac:dyDescent="0.3">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spans="1:26" ht="16.5" customHeight="1" x14ac:dyDescent="0.3">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spans="1:26" ht="16.5" customHeight="1" x14ac:dyDescent="0.3">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spans="1:26" ht="16.5" customHeight="1" x14ac:dyDescent="0.3">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spans="1:26" ht="16.5" customHeight="1" x14ac:dyDescent="0.3">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spans="1:26" ht="16.5" customHeight="1" x14ac:dyDescent="0.3">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spans="1:26" ht="16.5" customHeight="1" x14ac:dyDescent="0.3">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spans="1:26" ht="16.5" customHeight="1" x14ac:dyDescent="0.3">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spans="1:26" ht="16.5" customHeight="1" x14ac:dyDescent="0.3">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spans="1:26" ht="16.5" customHeight="1" x14ac:dyDescent="0.3">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spans="1:26" ht="16.5" customHeight="1" x14ac:dyDescent="0.3">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spans="1:26" ht="16.5" customHeight="1" x14ac:dyDescent="0.3">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spans="1:26" ht="16.5" customHeight="1" x14ac:dyDescent="0.3">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spans="1:26" ht="16.5" customHeight="1" x14ac:dyDescent="0.3">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spans="1:26" ht="16.5" customHeight="1" x14ac:dyDescent="0.3">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spans="1:26" ht="16.5" customHeight="1" x14ac:dyDescent="0.3">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spans="1:26" ht="16.5" customHeight="1" x14ac:dyDescent="0.3">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ht="16.5" customHeight="1" x14ac:dyDescent="0.3">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spans="1:26" ht="16.5" customHeight="1" x14ac:dyDescent="0.3">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26" ht="16.5" customHeight="1" x14ac:dyDescent="0.3">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spans="1:26" ht="16.5" customHeight="1" x14ac:dyDescent="0.3">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spans="1:26" ht="16.5" customHeight="1" x14ac:dyDescent="0.3">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spans="1:26" ht="16.5" customHeight="1" x14ac:dyDescent="0.3">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spans="1:26" ht="16.5" customHeight="1" x14ac:dyDescent="0.3">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spans="1:26" ht="16.5" customHeight="1" x14ac:dyDescent="0.3">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spans="1:26" ht="16.5" customHeight="1" x14ac:dyDescent="0.3">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spans="1:26" ht="16.5" customHeight="1" x14ac:dyDescent="0.3">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spans="1:26" ht="16.5" customHeight="1" x14ac:dyDescent="0.3">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spans="1:26" ht="16.5" customHeight="1" x14ac:dyDescent="0.3">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spans="1:26" ht="16.5" customHeight="1" x14ac:dyDescent="0.3">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spans="1:26" ht="16.5" customHeight="1" x14ac:dyDescent="0.3">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spans="1:26" ht="16.5" customHeight="1" x14ac:dyDescent="0.3">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spans="1:26" ht="16.5" customHeight="1" x14ac:dyDescent="0.3">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spans="1:26" ht="16.5" customHeight="1" x14ac:dyDescent="0.3">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spans="1:26" ht="16.5" customHeight="1" x14ac:dyDescent="0.3">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spans="1:26" ht="16.5" customHeight="1" x14ac:dyDescent="0.3">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spans="1:26" ht="16.5" customHeight="1" x14ac:dyDescent="0.3">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spans="1:26" ht="16.5" customHeight="1" x14ac:dyDescent="0.3">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spans="1:26" ht="16.5" customHeight="1" x14ac:dyDescent="0.3">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spans="1:26" ht="16.5" customHeight="1" x14ac:dyDescent="0.3">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spans="1:26" ht="16.5" customHeight="1" x14ac:dyDescent="0.3">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spans="1:26" ht="16.5" customHeight="1" x14ac:dyDescent="0.3">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spans="1:26" ht="16.5" customHeight="1" x14ac:dyDescent="0.3">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spans="1:26" ht="16.5" customHeight="1" x14ac:dyDescent="0.3">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spans="1:26" ht="16.5" customHeight="1" x14ac:dyDescent="0.3">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spans="1:26" ht="16.5" customHeight="1" x14ac:dyDescent="0.3">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spans="1:26" ht="16.5" customHeight="1" x14ac:dyDescent="0.3">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spans="1:26" ht="16.5" customHeight="1" x14ac:dyDescent="0.3">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spans="1:26" ht="16.5" customHeight="1" x14ac:dyDescent="0.3">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spans="1:26" ht="16.5" customHeight="1" x14ac:dyDescent="0.3">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spans="1:26" ht="16.5" customHeight="1" x14ac:dyDescent="0.3">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spans="1:26" ht="16.5" customHeight="1" x14ac:dyDescent="0.3">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spans="1:26" ht="16.5" customHeight="1" x14ac:dyDescent="0.3">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spans="1:26" ht="16.5" customHeight="1" x14ac:dyDescent="0.3">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spans="1:26" ht="16.5" customHeight="1" x14ac:dyDescent="0.3">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spans="1:26" ht="16.5" customHeight="1" x14ac:dyDescent="0.3">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spans="1:26" ht="16.5" customHeight="1" x14ac:dyDescent="0.3">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spans="1:26" ht="16.5" customHeight="1" x14ac:dyDescent="0.3">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spans="1:26" ht="16.5" customHeight="1" x14ac:dyDescent="0.3">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spans="1:26" ht="16.5" customHeight="1" x14ac:dyDescent="0.3">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spans="1:26" ht="16.5" customHeight="1" x14ac:dyDescent="0.3">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spans="1:26" ht="16.5" customHeight="1" x14ac:dyDescent="0.3">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spans="1:26" ht="16.5" customHeight="1" x14ac:dyDescent="0.3">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spans="1:26" ht="16.5" customHeight="1" x14ac:dyDescent="0.3">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spans="1:26" ht="16.5" customHeight="1" x14ac:dyDescent="0.3">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spans="1:26" ht="16.5" customHeight="1" x14ac:dyDescent="0.3">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spans="1:26" ht="16.5" customHeight="1" x14ac:dyDescent="0.3">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spans="1:26" ht="16.5" customHeight="1" x14ac:dyDescent="0.3">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spans="1:26" ht="16.5" customHeight="1" x14ac:dyDescent="0.3">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spans="1:26" ht="16.5" customHeight="1" x14ac:dyDescent="0.3">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spans="1:26" ht="16.5" customHeight="1" x14ac:dyDescent="0.3">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spans="1:26" ht="16.5" customHeight="1" x14ac:dyDescent="0.3">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spans="1:26" ht="16.5" customHeight="1" x14ac:dyDescent="0.3">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spans="1:26" ht="16.5" customHeight="1" x14ac:dyDescent="0.3">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spans="1:26" ht="16.5" customHeight="1" x14ac:dyDescent="0.3">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spans="1:26" ht="16.5" customHeight="1" x14ac:dyDescent="0.3">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spans="1:26" ht="16.5" customHeight="1" x14ac:dyDescent="0.3">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spans="1:26" ht="16.5" customHeight="1" x14ac:dyDescent="0.3">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spans="1:26" ht="16.5" customHeight="1" x14ac:dyDescent="0.3">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spans="1:26" ht="16.5" customHeight="1" x14ac:dyDescent="0.3">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spans="1:26" ht="16.5" customHeight="1" x14ac:dyDescent="0.3">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spans="1:26" ht="16.5" customHeight="1" x14ac:dyDescent="0.3">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spans="1:26" ht="16.5" customHeight="1" x14ac:dyDescent="0.3">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spans="1:26" ht="16.5" customHeight="1" x14ac:dyDescent="0.3">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spans="1:26" ht="16.5" customHeight="1" x14ac:dyDescent="0.3">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spans="1:26" ht="16.5" customHeight="1" x14ac:dyDescent="0.3">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spans="1:26" ht="16.5" customHeight="1" x14ac:dyDescent="0.3">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spans="1:26" ht="16.5" customHeight="1" x14ac:dyDescent="0.3">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spans="1:26" ht="16.5" customHeight="1" x14ac:dyDescent="0.3">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spans="1:26" ht="16.5" customHeight="1" x14ac:dyDescent="0.3">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spans="1:26" ht="16.5" customHeight="1" x14ac:dyDescent="0.3">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spans="1:26" ht="16.5" customHeight="1" x14ac:dyDescent="0.3">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spans="1:26" ht="16.5" customHeight="1" x14ac:dyDescent="0.3">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spans="1:26" ht="16.5" customHeight="1" x14ac:dyDescent="0.3">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spans="1:26" ht="16.5" customHeight="1" x14ac:dyDescent="0.3">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spans="1:26" ht="16.5" customHeight="1" x14ac:dyDescent="0.3">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spans="1:26" ht="16.5" customHeight="1" x14ac:dyDescent="0.3">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spans="1:26" ht="16.5" customHeight="1" x14ac:dyDescent="0.3">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spans="1:26" ht="16.5" customHeight="1" x14ac:dyDescent="0.3">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spans="1:26" ht="16.5" customHeight="1" x14ac:dyDescent="0.3">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spans="1:26" ht="16.5" customHeight="1" x14ac:dyDescent="0.3">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spans="1:26" ht="16.5" customHeight="1" x14ac:dyDescent="0.3">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spans="1:26" ht="16.5" customHeight="1" x14ac:dyDescent="0.3">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spans="1:26" ht="16.5" customHeight="1" x14ac:dyDescent="0.3">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spans="1:26" ht="16.5" customHeight="1" x14ac:dyDescent="0.3">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spans="1:26" ht="16.5" customHeight="1" x14ac:dyDescent="0.3">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spans="1:26" ht="16.5" customHeight="1" x14ac:dyDescent="0.3">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spans="1:26" ht="16.5" customHeight="1" x14ac:dyDescent="0.3">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spans="1:26" ht="16.5" customHeight="1" x14ac:dyDescent="0.3">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spans="1:26" ht="16.5" customHeight="1" x14ac:dyDescent="0.3">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spans="1:26" ht="16.5" customHeight="1" x14ac:dyDescent="0.3">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spans="1:26" ht="16.5" customHeight="1" x14ac:dyDescent="0.3">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spans="1:26" ht="16.5" customHeight="1" x14ac:dyDescent="0.3">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spans="1:26" ht="16.5" customHeight="1" x14ac:dyDescent="0.3">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spans="1:26" ht="16.5" customHeight="1" x14ac:dyDescent="0.3">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spans="1:26" ht="16.5" customHeight="1" x14ac:dyDescent="0.3">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spans="1:26" ht="16.5" customHeight="1" x14ac:dyDescent="0.3">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spans="1:26" ht="16.5" customHeight="1" x14ac:dyDescent="0.3">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spans="1:26" ht="16.5" customHeight="1" x14ac:dyDescent="0.3">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spans="1:26" ht="16.5" customHeight="1" x14ac:dyDescent="0.3">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spans="1:26" ht="16.5" customHeight="1" x14ac:dyDescent="0.3">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spans="1:26" ht="16.5" customHeight="1" x14ac:dyDescent="0.3">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spans="1:26" ht="16.5" customHeight="1" x14ac:dyDescent="0.3">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spans="1:26" ht="16.5" customHeight="1" x14ac:dyDescent="0.3">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spans="1:26" ht="16.5" customHeight="1" x14ac:dyDescent="0.3">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spans="1:26" ht="16.5" customHeight="1" x14ac:dyDescent="0.3">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spans="1:26" ht="16.5" customHeight="1" x14ac:dyDescent="0.3">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spans="1:26" ht="16.5" customHeight="1" x14ac:dyDescent="0.3">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spans="1:26" ht="16.5" customHeight="1" x14ac:dyDescent="0.3">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spans="1:26" ht="16.5" customHeight="1" x14ac:dyDescent="0.3">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spans="1:26" ht="16.5" customHeight="1" x14ac:dyDescent="0.3">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spans="1:26" ht="16.5" customHeight="1" x14ac:dyDescent="0.3">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spans="1:26" ht="16.5" customHeight="1" x14ac:dyDescent="0.3">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spans="1:26" ht="16.5" customHeight="1" x14ac:dyDescent="0.3">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spans="1:26" ht="16.5" customHeight="1" x14ac:dyDescent="0.3">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spans="1:26" ht="16.5" customHeight="1" x14ac:dyDescent="0.3">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spans="1:26" ht="16.5" customHeight="1" x14ac:dyDescent="0.3">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spans="1:26" ht="16.5" customHeight="1" x14ac:dyDescent="0.3">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spans="1:26" ht="16.5" customHeight="1" x14ac:dyDescent="0.3">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spans="1:26" ht="16.5" customHeight="1" x14ac:dyDescent="0.3">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spans="1:26" ht="16.5" customHeight="1" x14ac:dyDescent="0.3">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spans="1:26" ht="16.5" customHeight="1" x14ac:dyDescent="0.3">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spans="1:26" ht="16.5" customHeight="1" x14ac:dyDescent="0.3">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spans="1:26" ht="16.5" customHeight="1" x14ac:dyDescent="0.3">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spans="1:26" ht="16.5" customHeight="1" x14ac:dyDescent="0.3">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spans="1:26" ht="16.5" customHeight="1" x14ac:dyDescent="0.3">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spans="1:26" ht="16.5" customHeight="1" x14ac:dyDescent="0.3">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spans="1:26" ht="16.5" customHeight="1" x14ac:dyDescent="0.3">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spans="1:26" ht="16.5" customHeight="1" x14ac:dyDescent="0.3">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spans="1:26" ht="16.5" customHeight="1" x14ac:dyDescent="0.3">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spans="1:26" ht="16.5" customHeight="1" x14ac:dyDescent="0.3">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spans="1:26" ht="16.5" customHeight="1" x14ac:dyDescent="0.3">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spans="1:26" ht="16.5" customHeight="1" x14ac:dyDescent="0.3">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spans="1:26" ht="16.5" customHeight="1" x14ac:dyDescent="0.3">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spans="1:26" ht="16.5" customHeight="1" x14ac:dyDescent="0.3">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spans="1:26" ht="16.5" customHeight="1" x14ac:dyDescent="0.3">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spans="1:26" ht="16.5" customHeight="1" x14ac:dyDescent="0.3">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spans="1:26" ht="16.5" customHeight="1" x14ac:dyDescent="0.3">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spans="1:26" ht="16.5" customHeight="1" x14ac:dyDescent="0.3">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spans="1:26" ht="16.5" customHeight="1" x14ac:dyDescent="0.3">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spans="1:26" ht="16.5" customHeight="1" x14ac:dyDescent="0.3">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spans="1:26" ht="16.5" customHeight="1" x14ac:dyDescent="0.3">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spans="1:26" ht="16.5" customHeight="1" x14ac:dyDescent="0.3">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spans="1:26" ht="16.5" customHeight="1" x14ac:dyDescent="0.3">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spans="1:26" ht="16.5" customHeight="1" x14ac:dyDescent="0.3">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spans="1:26" ht="16.5" customHeight="1" x14ac:dyDescent="0.3">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spans="1:26" ht="16.5" customHeight="1" x14ac:dyDescent="0.3">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spans="1:26" ht="16.5" customHeight="1" x14ac:dyDescent="0.3">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spans="1:26" ht="16.5" customHeight="1" x14ac:dyDescent="0.3">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spans="1:26" ht="16.5" customHeight="1" x14ac:dyDescent="0.3">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spans="1:26" ht="16.5" customHeight="1" x14ac:dyDescent="0.3">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spans="1:26" ht="16.5" customHeight="1" x14ac:dyDescent="0.3">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spans="1:26" ht="16.5" customHeight="1" x14ac:dyDescent="0.3">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spans="1:26" ht="16.5" customHeight="1" x14ac:dyDescent="0.3">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spans="1:26" ht="16.5" customHeight="1" x14ac:dyDescent="0.3">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spans="1:26" ht="16.5" customHeight="1" x14ac:dyDescent="0.3">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spans="1:26" ht="16.5" customHeight="1" x14ac:dyDescent="0.3">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spans="1:26" ht="16.5" customHeight="1" x14ac:dyDescent="0.3">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spans="1:26" ht="16.5" customHeight="1" x14ac:dyDescent="0.3">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spans="1:26" ht="16.5" customHeight="1" x14ac:dyDescent="0.3">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spans="1:26" ht="16.5" customHeight="1" x14ac:dyDescent="0.3">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spans="1:26" ht="16.5" customHeight="1" x14ac:dyDescent="0.3">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spans="1:26" ht="16.5" customHeight="1" x14ac:dyDescent="0.3">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spans="1:26" ht="16.5" customHeight="1" x14ac:dyDescent="0.3">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spans="1:26" ht="16.5" customHeight="1" x14ac:dyDescent="0.3">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spans="1:26" ht="16.5" customHeight="1" x14ac:dyDescent="0.3">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spans="1:26" ht="16.5" customHeight="1" x14ac:dyDescent="0.3">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spans="1:26" ht="16.5" customHeight="1" x14ac:dyDescent="0.3">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spans="1:26" ht="16.5" customHeight="1" x14ac:dyDescent="0.3">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spans="1:26" ht="16.5" customHeight="1" x14ac:dyDescent="0.3">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spans="1:26" ht="16.5" customHeight="1" x14ac:dyDescent="0.3">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spans="1:26" ht="16.5" customHeight="1" x14ac:dyDescent="0.3">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spans="1:26" ht="16.5" customHeight="1" x14ac:dyDescent="0.3">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spans="1:26" ht="16.5" customHeight="1" x14ac:dyDescent="0.3">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spans="1:26" ht="16.5" customHeight="1" x14ac:dyDescent="0.3">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spans="1:26" ht="16.5" customHeight="1" x14ac:dyDescent="0.3">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spans="1:26" ht="16.5" customHeight="1" x14ac:dyDescent="0.3">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spans="1:26" ht="16.5" customHeight="1" x14ac:dyDescent="0.3">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spans="1:26" ht="16.5" customHeight="1" x14ac:dyDescent="0.3">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spans="1:26" ht="16.5" customHeight="1" x14ac:dyDescent="0.3">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spans="1:26" ht="16.5" customHeight="1" x14ac:dyDescent="0.3">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spans="1:26" ht="16.5" customHeight="1" x14ac:dyDescent="0.3">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spans="1:26" ht="16.5" customHeight="1" x14ac:dyDescent="0.3">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spans="1:26" ht="16.5" customHeight="1" x14ac:dyDescent="0.3">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spans="1:26" ht="16.5" customHeight="1" x14ac:dyDescent="0.3">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spans="1:26" ht="16.5" customHeight="1" x14ac:dyDescent="0.3">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spans="1:26" ht="16.5" customHeight="1" x14ac:dyDescent="0.3">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spans="1:26" ht="16.5" customHeight="1" x14ac:dyDescent="0.3">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spans="1:26" ht="16.5" customHeight="1" x14ac:dyDescent="0.3">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spans="1:26" ht="16.5" customHeight="1" x14ac:dyDescent="0.3">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spans="1:26" ht="16.5" customHeight="1" x14ac:dyDescent="0.3">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spans="1:26" ht="16.5" customHeight="1" x14ac:dyDescent="0.3">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spans="1:26" ht="16.5" customHeight="1" x14ac:dyDescent="0.3">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spans="1:26" ht="16.5" customHeight="1" x14ac:dyDescent="0.3">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spans="1:26" ht="16.5" customHeight="1" x14ac:dyDescent="0.3">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spans="1:26" ht="16.5" customHeight="1" x14ac:dyDescent="0.3">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spans="1:26" ht="16.5" customHeight="1" x14ac:dyDescent="0.3">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spans="1:26" ht="16.5" customHeight="1" x14ac:dyDescent="0.3">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spans="1:26" ht="16.5" customHeight="1" x14ac:dyDescent="0.3">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spans="1:26" ht="16.5" customHeight="1" x14ac:dyDescent="0.3">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spans="1:26" ht="16.5" customHeight="1" x14ac:dyDescent="0.3">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spans="1:26" ht="16.5" customHeight="1" x14ac:dyDescent="0.3">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spans="1:26" ht="16.5" customHeight="1" x14ac:dyDescent="0.3">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spans="1:26" ht="16.5" customHeight="1" x14ac:dyDescent="0.3">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spans="1:26" ht="16.5" customHeight="1" x14ac:dyDescent="0.3">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spans="1:26" ht="16.5" customHeight="1" x14ac:dyDescent="0.3">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spans="1:26" ht="16.5" customHeight="1" x14ac:dyDescent="0.3">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spans="1:26" ht="16.5" customHeight="1" x14ac:dyDescent="0.3">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spans="1:26" ht="16.5" customHeight="1" x14ac:dyDescent="0.3">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spans="1:26" ht="16.5" customHeight="1" x14ac:dyDescent="0.3">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spans="1:26" ht="16.5" customHeight="1" x14ac:dyDescent="0.3">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spans="1:26" ht="16.5" customHeight="1" x14ac:dyDescent="0.3">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spans="1:26" ht="16.5" customHeight="1" x14ac:dyDescent="0.3">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spans="1:26" ht="16.5" customHeight="1" x14ac:dyDescent="0.3">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spans="1:26" ht="16.5" customHeight="1" x14ac:dyDescent="0.3">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spans="1:26" ht="16.5" customHeight="1" x14ac:dyDescent="0.3">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spans="1:26" ht="16.5" customHeight="1" x14ac:dyDescent="0.3">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spans="1:26" ht="16.5" customHeight="1" x14ac:dyDescent="0.3">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spans="1:26" ht="16.5" customHeight="1" x14ac:dyDescent="0.3">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spans="1:26" ht="16.5" customHeight="1" x14ac:dyDescent="0.3">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spans="1:26" ht="16.5" customHeight="1" x14ac:dyDescent="0.3">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spans="1:26" ht="16.5" customHeight="1" x14ac:dyDescent="0.3">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spans="1:26" ht="16.5" customHeight="1" x14ac:dyDescent="0.3">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spans="1:26" ht="16.5" customHeight="1" x14ac:dyDescent="0.3">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spans="1:26" ht="16.5" customHeight="1" x14ac:dyDescent="0.3">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spans="1:26" ht="16.5" customHeight="1" x14ac:dyDescent="0.3">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spans="1:26" ht="16.5" customHeight="1" x14ac:dyDescent="0.3">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spans="1:26" ht="16.5" customHeight="1" x14ac:dyDescent="0.3">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spans="1:26" ht="16.5" customHeight="1" x14ac:dyDescent="0.3">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spans="1:26" ht="16.5" customHeight="1" x14ac:dyDescent="0.3">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spans="1:26" ht="16.5" customHeight="1" x14ac:dyDescent="0.3">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spans="1:26" ht="16.5" customHeight="1" x14ac:dyDescent="0.3">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spans="1:26" ht="16.5" customHeight="1" x14ac:dyDescent="0.3">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spans="1:26" ht="16.5" customHeight="1" x14ac:dyDescent="0.3">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spans="1:26" ht="16.5" customHeight="1" x14ac:dyDescent="0.3">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spans="1:26" ht="16.5" customHeight="1" x14ac:dyDescent="0.3">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spans="1:26" ht="16.5" customHeight="1" x14ac:dyDescent="0.3">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spans="1:26" ht="16.5" customHeight="1" x14ac:dyDescent="0.3">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spans="1:26" ht="16.5" customHeight="1" x14ac:dyDescent="0.3">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spans="1:26" ht="16.5" customHeight="1" x14ac:dyDescent="0.3">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spans="1:26" ht="16.5" customHeight="1" x14ac:dyDescent="0.3">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spans="1:26" ht="16.5" customHeight="1" x14ac:dyDescent="0.3">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spans="1:26" ht="16.5" customHeight="1" x14ac:dyDescent="0.3">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spans="1:26" ht="16.5" customHeight="1" x14ac:dyDescent="0.3">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spans="1:26" ht="16.5" customHeight="1" x14ac:dyDescent="0.3">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spans="1:26" ht="16.5" customHeight="1" x14ac:dyDescent="0.3">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spans="1:26" ht="16.5" customHeight="1" x14ac:dyDescent="0.3">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spans="1:26" ht="16.5" customHeight="1" x14ac:dyDescent="0.3">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spans="1:26" ht="16.5" customHeight="1" x14ac:dyDescent="0.3">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spans="1:26" ht="16.5" customHeight="1" x14ac:dyDescent="0.3">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spans="1:26" ht="16.5" customHeight="1" x14ac:dyDescent="0.3">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spans="1:26" ht="16.5" customHeight="1" x14ac:dyDescent="0.3">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spans="1:26" ht="16.5" customHeight="1" x14ac:dyDescent="0.3">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spans="1:26" ht="16.5" customHeight="1" x14ac:dyDescent="0.3">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spans="1:26" ht="16.5" customHeight="1" x14ac:dyDescent="0.3">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spans="1:26" ht="16.5" customHeight="1" x14ac:dyDescent="0.3">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spans="1:26" ht="16.5" customHeight="1" x14ac:dyDescent="0.3">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spans="1:26" ht="16.5" customHeight="1" x14ac:dyDescent="0.3">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row>
    <row r="362" spans="1:26" ht="16.5" customHeight="1" x14ac:dyDescent="0.3">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row>
    <row r="363" spans="1:26" ht="16.5" customHeight="1" x14ac:dyDescent="0.3">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row>
    <row r="364" spans="1:26" ht="16.5" customHeight="1" x14ac:dyDescent="0.3">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row>
    <row r="365" spans="1:26" ht="16.5" customHeight="1" x14ac:dyDescent="0.3">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row>
    <row r="366" spans="1:26" ht="16.5" customHeight="1" x14ac:dyDescent="0.3">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row>
    <row r="367" spans="1:26" ht="16.5" customHeight="1" x14ac:dyDescent="0.3">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row>
    <row r="368" spans="1:26" ht="16.5" customHeight="1" x14ac:dyDescent="0.3">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row>
    <row r="369" spans="1:26" ht="16.5" customHeight="1" x14ac:dyDescent="0.3">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row>
    <row r="370" spans="1:26" ht="16.5" customHeight="1" x14ac:dyDescent="0.3">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row>
    <row r="371" spans="1:26" ht="16.5" customHeight="1" x14ac:dyDescent="0.3">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row>
    <row r="372" spans="1:26" ht="16.5" customHeight="1" x14ac:dyDescent="0.3">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spans="1:26" ht="16.5" customHeight="1" x14ac:dyDescent="0.3">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row>
    <row r="374" spans="1:26" ht="16.5" customHeight="1" x14ac:dyDescent="0.3">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row>
    <row r="375" spans="1:26" ht="16.5" customHeight="1" x14ac:dyDescent="0.3">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row>
    <row r="376" spans="1:26" ht="16.5" customHeight="1" x14ac:dyDescent="0.3">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row>
    <row r="377" spans="1:26" ht="16.5" customHeight="1" x14ac:dyDescent="0.3">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row>
    <row r="378" spans="1:26" ht="16.5" customHeight="1" x14ac:dyDescent="0.3">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row>
    <row r="379" spans="1:26" ht="16.5" customHeight="1" x14ac:dyDescent="0.3">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row>
    <row r="380" spans="1:26" ht="16.5" customHeight="1" x14ac:dyDescent="0.3">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row>
    <row r="381" spans="1:26" ht="16.5" customHeight="1" x14ac:dyDescent="0.3">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row>
    <row r="382" spans="1:26" ht="16.5" customHeight="1" x14ac:dyDescent="0.3">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row>
    <row r="383" spans="1:26" ht="16.5" customHeight="1" x14ac:dyDescent="0.3">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row>
    <row r="384" spans="1:26" ht="16.5" customHeight="1" x14ac:dyDescent="0.3">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row>
    <row r="385" spans="1:26" ht="16.5" customHeight="1" x14ac:dyDescent="0.3">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row>
    <row r="386" spans="1:26" ht="16.5" customHeight="1" x14ac:dyDescent="0.3">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row>
    <row r="387" spans="1:26" ht="16.5" customHeight="1" x14ac:dyDescent="0.3">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row>
    <row r="388" spans="1:26" ht="16.5" customHeight="1" x14ac:dyDescent="0.3">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spans="1:26" ht="16.5" customHeight="1" x14ac:dyDescent="0.3">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spans="1:26" ht="16.5" customHeight="1" x14ac:dyDescent="0.3">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row>
    <row r="391" spans="1:26" ht="16.5" customHeight="1" x14ac:dyDescent="0.3">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spans="1:26" ht="16.5" customHeight="1" x14ac:dyDescent="0.3">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row>
    <row r="393" spans="1:26" ht="16.5" customHeight="1" x14ac:dyDescent="0.3">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row>
    <row r="394" spans="1:26" ht="16.5" customHeight="1" x14ac:dyDescent="0.3">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row>
    <row r="395" spans="1:26" ht="16.5" customHeight="1" x14ac:dyDescent="0.3">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row>
    <row r="396" spans="1:26" ht="16.5" customHeight="1" x14ac:dyDescent="0.3">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row>
    <row r="397" spans="1:26" ht="16.5" customHeight="1" x14ac:dyDescent="0.3">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row>
    <row r="398" spans="1:26" ht="16.5" customHeight="1" x14ac:dyDescent="0.3">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row>
    <row r="399" spans="1:26" ht="16.5" customHeight="1" x14ac:dyDescent="0.3">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row>
    <row r="400" spans="1:26" ht="16.5" customHeight="1" x14ac:dyDescent="0.3">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row>
    <row r="401" spans="1:26" ht="16.5" customHeight="1" x14ac:dyDescent="0.3">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spans="1:26" ht="16.5" customHeight="1" x14ac:dyDescent="0.3">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row>
    <row r="403" spans="1:26" ht="16.5" customHeight="1" x14ac:dyDescent="0.3">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spans="1:26" ht="16.5" customHeight="1" x14ac:dyDescent="0.3">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spans="1:26" ht="16.5" customHeight="1" x14ac:dyDescent="0.3">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spans="1:26" ht="16.5" customHeight="1" x14ac:dyDescent="0.3">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spans="1:26" ht="16.5" customHeight="1" x14ac:dyDescent="0.3">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spans="1:26" ht="16.5" customHeight="1" x14ac:dyDescent="0.3">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spans="1:26" ht="16.5" customHeight="1" x14ac:dyDescent="0.3">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row>
    <row r="410" spans="1:26" ht="16.5" customHeight="1" x14ac:dyDescent="0.3">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spans="1:26" ht="16.5" customHeight="1" x14ac:dyDescent="0.3">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row>
    <row r="412" spans="1:26" ht="16.5" customHeight="1" x14ac:dyDescent="0.3">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row>
    <row r="413" spans="1:26" ht="16.5" customHeight="1" x14ac:dyDescent="0.3">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spans="1:26" ht="16.5" customHeight="1" x14ac:dyDescent="0.3">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row>
    <row r="415" spans="1:26" ht="16.5" customHeight="1" x14ac:dyDescent="0.3">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spans="1:26" ht="16.5" customHeight="1" x14ac:dyDescent="0.3">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row>
    <row r="417" spans="1:26" ht="16.5" customHeight="1" x14ac:dyDescent="0.3">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row>
    <row r="418" spans="1:26" ht="16.5" customHeight="1" x14ac:dyDescent="0.3">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row>
    <row r="419" spans="1:26" ht="16.5" customHeight="1" x14ac:dyDescent="0.3">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row>
    <row r="420" spans="1:26" ht="16.5" customHeight="1" x14ac:dyDescent="0.3">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row>
    <row r="421" spans="1:26" ht="16.5" customHeight="1" x14ac:dyDescent="0.3">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row>
    <row r="422" spans="1:26" ht="16.5" customHeight="1" x14ac:dyDescent="0.3">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row>
    <row r="423" spans="1:26" ht="16.5" customHeight="1" x14ac:dyDescent="0.3">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spans="1:26" ht="16.5" customHeight="1" x14ac:dyDescent="0.3">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spans="1:26" ht="16.5" customHeight="1" x14ac:dyDescent="0.3">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row>
    <row r="426" spans="1:26" ht="16.5" customHeight="1" x14ac:dyDescent="0.3">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spans="1:26" ht="16.5" customHeight="1" x14ac:dyDescent="0.3">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spans="1:26" ht="16.5" customHeight="1" x14ac:dyDescent="0.3">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row>
    <row r="429" spans="1:26" ht="16.5" customHeight="1" x14ac:dyDescent="0.3">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spans="1:26" ht="16.5" customHeight="1" x14ac:dyDescent="0.3">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spans="1:26" ht="16.5" customHeight="1" x14ac:dyDescent="0.3">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row>
    <row r="432" spans="1:26" ht="16.5" customHeight="1" x14ac:dyDescent="0.3">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spans="1:26" ht="16.5" customHeight="1" x14ac:dyDescent="0.3">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row>
    <row r="434" spans="1:26" ht="16.5" customHeight="1" x14ac:dyDescent="0.3">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spans="1:26" ht="16.5" customHeight="1" x14ac:dyDescent="0.3">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row>
    <row r="436" spans="1:26" ht="16.5" customHeight="1" x14ac:dyDescent="0.3">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spans="1:26" ht="16.5" customHeight="1" x14ac:dyDescent="0.3">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spans="1:26" ht="16.5" customHeight="1" x14ac:dyDescent="0.3">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row>
    <row r="439" spans="1:26" ht="16.5" customHeight="1" x14ac:dyDescent="0.3">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row>
    <row r="440" spans="1:26" ht="16.5" customHeight="1" x14ac:dyDescent="0.3">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spans="1:26" ht="16.5" customHeight="1" x14ac:dyDescent="0.3">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row>
    <row r="442" spans="1:26" ht="16.5" customHeight="1" x14ac:dyDescent="0.3">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row>
    <row r="443" spans="1:26" ht="16.5" customHeight="1" x14ac:dyDescent="0.3">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row>
    <row r="444" spans="1:26" ht="16.5" customHeight="1" x14ac:dyDescent="0.3">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row>
    <row r="445" spans="1:26" ht="16.5" customHeight="1" x14ac:dyDescent="0.3">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row>
    <row r="446" spans="1:26" ht="16.5" customHeight="1" x14ac:dyDescent="0.3">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row>
    <row r="447" spans="1:26" ht="16.5" customHeight="1" x14ac:dyDescent="0.3">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row>
    <row r="448" spans="1:26" ht="16.5" customHeight="1" x14ac:dyDescent="0.3">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row>
    <row r="449" spans="1:26" ht="16.5" customHeight="1" x14ac:dyDescent="0.3">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spans="1:26" ht="16.5" customHeight="1" x14ac:dyDescent="0.3">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spans="1:26" ht="16.5" customHeight="1" x14ac:dyDescent="0.3">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spans="1:26" ht="16.5" customHeight="1" x14ac:dyDescent="0.3">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spans="1:26" ht="16.5" customHeight="1" x14ac:dyDescent="0.3">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spans="1:26" ht="16.5" customHeight="1" x14ac:dyDescent="0.3">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spans="1:26" ht="16.5" customHeight="1" x14ac:dyDescent="0.3">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spans="1:26" ht="16.5" customHeight="1" x14ac:dyDescent="0.3">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row r="457" spans="1:26" ht="16.5" customHeight="1" x14ac:dyDescent="0.3">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spans="1:26" ht="16.5" customHeight="1" x14ac:dyDescent="0.3">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row>
    <row r="459" spans="1:26" ht="16.5" customHeight="1" x14ac:dyDescent="0.3">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spans="1:26" ht="16.5" customHeight="1" x14ac:dyDescent="0.3">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spans="1:26" ht="16.5" customHeight="1" x14ac:dyDescent="0.3">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spans="1:26" ht="16.5" customHeight="1" x14ac:dyDescent="0.3">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spans="1:26" ht="16.5" customHeight="1" x14ac:dyDescent="0.3">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row>
    <row r="464" spans="1:26" ht="16.5" customHeight="1" x14ac:dyDescent="0.3">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row>
    <row r="465" spans="1:26" ht="16.5" customHeight="1" x14ac:dyDescent="0.3">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row>
    <row r="466" spans="1:26" ht="16.5" customHeight="1" x14ac:dyDescent="0.3">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row>
    <row r="467" spans="1:26" ht="16.5" customHeight="1" x14ac:dyDescent="0.3">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row>
    <row r="468" spans="1:26" ht="16.5" customHeight="1" x14ac:dyDescent="0.3">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row>
    <row r="469" spans="1:26" ht="16.5" customHeight="1" x14ac:dyDescent="0.3">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row>
    <row r="470" spans="1:26" ht="16.5" customHeight="1" x14ac:dyDescent="0.3">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row>
    <row r="471" spans="1:26" ht="16.5" customHeight="1" x14ac:dyDescent="0.3">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row>
    <row r="472" spans="1:26" ht="16.5" customHeight="1" x14ac:dyDescent="0.3">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row>
    <row r="473" spans="1:26" ht="16.5" customHeight="1" x14ac:dyDescent="0.3">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row>
    <row r="474" spans="1:26" ht="16.5" customHeight="1" x14ac:dyDescent="0.3">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row>
    <row r="475" spans="1:26" ht="16.5" customHeight="1" x14ac:dyDescent="0.3">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row>
    <row r="476" spans="1:26" ht="16.5" customHeight="1" x14ac:dyDescent="0.3">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spans="1:26" ht="16.5" customHeight="1" x14ac:dyDescent="0.3">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row>
    <row r="478" spans="1:26" ht="16.5" customHeight="1" x14ac:dyDescent="0.3">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row>
    <row r="479" spans="1:26" ht="16.5" customHeight="1" x14ac:dyDescent="0.3">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row>
    <row r="480" spans="1:26" ht="16.5" customHeight="1" x14ac:dyDescent="0.3">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row>
    <row r="481" spans="1:26" ht="16.5" customHeight="1" x14ac:dyDescent="0.3">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row>
    <row r="482" spans="1:26" ht="16.5" customHeight="1" x14ac:dyDescent="0.3">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row>
    <row r="483" spans="1:26" ht="16.5" customHeight="1" x14ac:dyDescent="0.3">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row>
    <row r="484" spans="1:26" ht="16.5" customHeight="1" x14ac:dyDescent="0.3">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row>
    <row r="485" spans="1:26" ht="16.5" customHeight="1" x14ac:dyDescent="0.3">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row>
    <row r="486" spans="1:26" ht="16.5" customHeight="1" x14ac:dyDescent="0.3">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row>
    <row r="487" spans="1:26" ht="16.5" customHeight="1" x14ac:dyDescent="0.3">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row>
    <row r="488" spans="1:26" ht="16.5" customHeight="1" x14ac:dyDescent="0.3">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row>
    <row r="489" spans="1:26" ht="16.5" customHeight="1" x14ac:dyDescent="0.3">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row>
    <row r="490" spans="1:26" ht="16.5" customHeight="1" x14ac:dyDescent="0.3">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row>
    <row r="491" spans="1:26" ht="16.5" customHeight="1" x14ac:dyDescent="0.3">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row>
    <row r="492" spans="1:26" ht="16.5" customHeight="1" x14ac:dyDescent="0.3">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row>
    <row r="493" spans="1:26" ht="16.5" customHeight="1" x14ac:dyDescent="0.3">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row>
    <row r="494" spans="1:26" ht="16.5" customHeight="1" x14ac:dyDescent="0.3">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row>
    <row r="495" spans="1:26" ht="16.5" customHeight="1" x14ac:dyDescent="0.3">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row>
    <row r="496" spans="1:26" ht="16.5" customHeight="1" x14ac:dyDescent="0.3">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row>
    <row r="497" spans="1:26" ht="16.5" customHeight="1" x14ac:dyDescent="0.3">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row>
    <row r="498" spans="1:26" ht="16.5" customHeight="1" x14ac:dyDescent="0.3">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row>
    <row r="499" spans="1:26" ht="16.5" customHeight="1" x14ac:dyDescent="0.3">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row>
    <row r="500" spans="1:26" ht="16.5" customHeight="1" x14ac:dyDescent="0.3">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row>
    <row r="501" spans="1:26" ht="16.5" customHeight="1" x14ac:dyDescent="0.3">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spans="1:26" ht="16.5" customHeight="1" x14ac:dyDescent="0.3">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spans="1:26" ht="16.5" customHeight="1" x14ac:dyDescent="0.3">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spans="1:26" ht="16.5" customHeight="1" x14ac:dyDescent="0.3">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spans="1:26" ht="16.5" customHeight="1" x14ac:dyDescent="0.3">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spans="1:26" ht="16.5" customHeight="1" x14ac:dyDescent="0.3">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spans="1:26" ht="16.5" customHeight="1" x14ac:dyDescent="0.3">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spans="1:26" ht="16.5" customHeight="1" x14ac:dyDescent="0.3">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spans="1:26" ht="16.5" customHeight="1" x14ac:dyDescent="0.3">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spans="1:26" ht="16.5" customHeight="1" x14ac:dyDescent="0.3">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spans="1:26" ht="16.5" customHeight="1" x14ac:dyDescent="0.3">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spans="1:26" ht="16.5" customHeight="1" x14ac:dyDescent="0.3">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spans="1:26" ht="16.5" customHeight="1" x14ac:dyDescent="0.3">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spans="1:26" ht="16.5" customHeight="1" x14ac:dyDescent="0.3">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spans="1:26" ht="16.5" customHeight="1" x14ac:dyDescent="0.3">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spans="1:26" ht="16.5" customHeight="1" x14ac:dyDescent="0.3">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spans="1:26" ht="16.5" customHeight="1" x14ac:dyDescent="0.3">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spans="1:26" ht="16.5" customHeight="1" x14ac:dyDescent="0.3">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spans="1:26" ht="16.5" customHeight="1" x14ac:dyDescent="0.3">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spans="1:26" ht="16.5" customHeight="1" x14ac:dyDescent="0.3">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spans="1:26" ht="16.5" customHeight="1" x14ac:dyDescent="0.3">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spans="1:26" ht="16.5" customHeight="1" x14ac:dyDescent="0.3">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spans="1:26" ht="16.5" customHeight="1" x14ac:dyDescent="0.3">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spans="1:26" ht="16.5" customHeight="1" x14ac:dyDescent="0.3">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spans="1:26" ht="16.5" customHeight="1" x14ac:dyDescent="0.3">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spans="1:26" ht="16.5" customHeight="1" x14ac:dyDescent="0.3">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spans="1:26" ht="16.5" customHeight="1" x14ac:dyDescent="0.3">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spans="1:26" ht="16.5" customHeight="1" x14ac:dyDescent="0.3">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spans="1:26" ht="16.5" customHeight="1" x14ac:dyDescent="0.3">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spans="1:26" ht="16.5" customHeight="1" x14ac:dyDescent="0.3">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spans="1:26" ht="16.5" customHeight="1" x14ac:dyDescent="0.3">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spans="1:26" ht="16.5" customHeight="1" x14ac:dyDescent="0.3">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spans="1:26" ht="16.5" customHeight="1" x14ac:dyDescent="0.3">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spans="1:26" ht="16.5" customHeight="1" x14ac:dyDescent="0.3">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spans="1:26" ht="16.5" customHeight="1" x14ac:dyDescent="0.3">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spans="1:26" ht="16.5" customHeight="1" x14ac:dyDescent="0.3">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spans="1:26" ht="16.5" customHeight="1" x14ac:dyDescent="0.3">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spans="1:26" ht="16.5" customHeight="1" x14ac:dyDescent="0.3">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spans="1:26" ht="16.5" customHeight="1" x14ac:dyDescent="0.3">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spans="1:26" ht="16.5" customHeight="1" x14ac:dyDescent="0.3">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spans="1:26" ht="16.5" customHeight="1" x14ac:dyDescent="0.3">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spans="1:26" ht="16.5" customHeight="1" x14ac:dyDescent="0.3">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spans="1:26" ht="16.5" customHeight="1" x14ac:dyDescent="0.3">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spans="1:26" ht="16.5" customHeight="1" x14ac:dyDescent="0.3">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spans="1:26" ht="16.5" customHeight="1" x14ac:dyDescent="0.3">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spans="1:26" ht="16.5" customHeight="1" x14ac:dyDescent="0.3">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spans="1:26" ht="16.5" customHeight="1" x14ac:dyDescent="0.3">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spans="1:26" ht="16.5" customHeight="1" x14ac:dyDescent="0.3">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spans="1:26" ht="16.5" customHeight="1" x14ac:dyDescent="0.3">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spans="1:26" ht="16.5" customHeight="1" x14ac:dyDescent="0.3">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spans="1:26" ht="16.5" customHeight="1" x14ac:dyDescent="0.3">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spans="1:26" ht="16.5" customHeight="1" x14ac:dyDescent="0.3">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spans="1:26" ht="16.5" customHeight="1" x14ac:dyDescent="0.3">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spans="1:26" ht="16.5" customHeight="1" x14ac:dyDescent="0.3">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spans="1:26" ht="16.5" customHeight="1" x14ac:dyDescent="0.3">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spans="1:26" ht="16.5" customHeight="1" x14ac:dyDescent="0.3">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spans="1:26" ht="16.5" customHeight="1" x14ac:dyDescent="0.3">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spans="1:26" ht="16.5" customHeight="1" x14ac:dyDescent="0.3">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spans="1:26" ht="16.5" customHeight="1" x14ac:dyDescent="0.3">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spans="1:26" ht="16.5" customHeight="1" x14ac:dyDescent="0.3">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spans="1:26" ht="16.5" customHeight="1" x14ac:dyDescent="0.3">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spans="1:26" ht="16.5" customHeight="1" x14ac:dyDescent="0.3">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spans="1:26" ht="16.5" customHeight="1" x14ac:dyDescent="0.3">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spans="1:26" ht="16.5" customHeight="1" x14ac:dyDescent="0.3">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spans="1:26" ht="16.5" customHeight="1" x14ac:dyDescent="0.3">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spans="1:26" ht="16.5" customHeight="1" x14ac:dyDescent="0.3">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spans="1:26" ht="16.5" customHeight="1" x14ac:dyDescent="0.3">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spans="1:26" ht="16.5" customHeight="1" x14ac:dyDescent="0.3">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spans="1:26" ht="16.5" customHeight="1" x14ac:dyDescent="0.3">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spans="1:26" ht="16.5" customHeight="1" x14ac:dyDescent="0.3">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spans="1:26" ht="16.5" customHeight="1" x14ac:dyDescent="0.3">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spans="1:26" ht="16.5" customHeight="1" x14ac:dyDescent="0.3">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spans="1:26" ht="16.5" customHeight="1" x14ac:dyDescent="0.3">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spans="1:26" ht="16.5" customHeight="1" x14ac:dyDescent="0.3">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spans="1:26" ht="16.5" customHeight="1" x14ac:dyDescent="0.3">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spans="1:26" ht="16.5" customHeight="1" x14ac:dyDescent="0.3">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spans="1:26" ht="16.5" customHeight="1" x14ac:dyDescent="0.3">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spans="1:26" ht="16.5" customHeight="1" x14ac:dyDescent="0.3">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spans="1:26" ht="16.5" customHeight="1" x14ac:dyDescent="0.3">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spans="1:26" ht="16.5" customHeight="1" x14ac:dyDescent="0.3">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spans="1:26" ht="16.5" customHeight="1" x14ac:dyDescent="0.3">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spans="1:26" ht="16.5" customHeight="1" x14ac:dyDescent="0.3">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spans="1:26" ht="16.5" customHeight="1" x14ac:dyDescent="0.3">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spans="1:26" ht="16.5" customHeight="1" x14ac:dyDescent="0.3">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spans="1:26" ht="16.5" customHeight="1" x14ac:dyDescent="0.3">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spans="1:26" ht="16.5" customHeight="1" x14ac:dyDescent="0.3">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spans="1:26" ht="16.5" customHeight="1" x14ac:dyDescent="0.3">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spans="1:26" ht="16.5" customHeight="1" x14ac:dyDescent="0.3">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spans="1:26" ht="16.5" customHeight="1" x14ac:dyDescent="0.3">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spans="1:26" ht="16.5" customHeight="1" x14ac:dyDescent="0.3">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spans="1:26" ht="16.5" customHeight="1" x14ac:dyDescent="0.3">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spans="1:26" ht="16.5" customHeight="1" x14ac:dyDescent="0.3">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spans="1:26" ht="16.5" customHeight="1" x14ac:dyDescent="0.3">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spans="1:26" ht="16.5" customHeight="1" x14ac:dyDescent="0.3">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spans="1:26" ht="16.5" customHeight="1" x14ac:dyDescent="0.3">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spans="1:26" ht="16.5" customHeight="1" x14ac:dyDescent="0.3">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spans="1:26" ht="16.5" customHeight="1" x14ac:dyDescent="0.3">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spans="1:26" ht="16.5" customHeight="1" x14ac:dyDescent="0.3">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spans="1:26" ht="16.5" customHeight="1" x14ac:dyDescent="0.3">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spans="1:26" ht="16.5" customHeight="1" x14ac:dyDescent="0.3">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spans="1:26" ht="16.5" customHeight="1" x14ac:dyDescent="0.3">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spans="1:26" ht="16.5" customHeight="1" x14ac:dyDescent="0.3">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spans="1:26" ht="16.5" customHeight="1" x14ac:dyDescent="0.3">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spans="1:26" ht="16.5" customHeight="1" x14ac:dyDescent="0.3">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spans="1:26" ht="16.5" customHeight="1" x14ac:dyDescent="0.3">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spans="1:26" ht="16.5" customHeight="1" x14ac:dyDescent="0.3">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spans="1:26" ht="16.5" customHeight="1" x14ac:dyDescent="0.3">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spans="1:26" ht="16.5" customHeight="1" x14ac:dyDescent="0.3">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spans="1:26" ht="16.5" customHeight="1" x14ac:dyDescent="0.3">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spans="1:26" ht="16.5" customHeight="1" x14ac:dyDescent="0.3">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spans="1:26" ht="16.5" customHeight="1" x14ac:dyDescent="0.3">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spans="1:26" ht="16.5" customHeight="1" x14ac:dyDescent="0.3">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spans="1:26" ht="16.5" customHeight="1" x14ac:dyDescent="0.3">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spans="1:26" ht="16.5" customHeight="1" x14ac:dyDescent="0.3">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spans="1:26" ht="16.5" customHeight="1" x14ac:dyDescent="0.3">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spans="1:26" ht="16.5" customHeight="1" x14ac:dyDescent="0.3">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spans="1:26" ht="16.5" customHeight="1" x14ac:dyDescent="0.3">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spans="1:26" ht="16.5" customHeight="1" x14ac:dyDescent="0.3">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spans="1:26" ht="16.5" customHeight="1" x14ac:dyDescent="0.3">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spans="1:26" ht="16.5" customHeight="1" x14ac:dyDescent="0.3">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spans="1:26" ht="16.5" customHeight="1" x14ac:dyDescent="0.3">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spans="1:26" ht="16.5" customHeight="1" x14ac:dyDescent="0.3">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spans="1:26" ht="16.5" customHeight="1" x14ac:dyDescent="0.3">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spans="1:26" ht="16.5" customHeight="1" x14ac:dyDescent="0.3">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spans="1:26" ht="16.5" customHeight="1" x14ac:dyDescent="0.3">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spans="1:26" ht="16.5" customHeight="1" x14ac:dyDescent="0.3">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spans="1:26" ht="16.5" customHeight="1" x14ac:dyDescent="0.3">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spans="1:26" ht="16.5" customHeight="1" x14ac:dyDescent="0.3">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spans="1:26" ht="16.5" customHeight="1" x14ac:dyDescent="0.3">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spans="1:26" ht="16.5" customHeight="1" x14ac:dyDescent="0.3">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spans="1:26" ht="16.5" customHeight="1" x14ac:dyDescent="0.3">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spans="1:26" ht="16.5" customHeight="1" x14ac:dyDescent="0.3">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spans="1:26" ht="16.5" customHeight="1" x14ac:dyDescent="0.3">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spans="1:26" ht="16.5" customHeight="1" x14ac:dyDescent="0.3">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spans="1:26" ht="16.5" customHeight="1" x14ac:dyDescent="0.3">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spans="1:26" ht="16.5" customHeight="1" x14ac:dyDescent="0.3">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spans="1:26" ht="16.5" customHeight="1" x14ac:dyDescent="0.3">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spans="1:26" ht="16.5" customHeight="1" x14ac:dyDescent="0.3">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spans="1:26" ht="16.5" customHeight="1" x14ac:dyDescent="0.3">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spans="1:26" ht="16.5" customHeight="1" x14ac:dyDescent="0.3">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spans="1:26" ht="16.5" customHeight="1" x14ac:dyDescent="0.3">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spans="1:26" ht="16.5" customHeight="1" x14ac:dyDescent="0.3">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spans="1:26" ht="16.5" customHeight="1" x14ac:dyDescent="0.3">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spans="1:26" ht="16.5" customHeight="1" x14ac:dyDescent="0.3">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spans="1:26" ht="16.5" customHeight="1" x14ac:dyDescent="0.3">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spans="1:26" ht="16.5" customHeight="1" x14ac:dyDescent="0.3">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spans="1:26" ht="16.5" customHeight="1" x14ac:dyDescent="0.3">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spans="1:26" ht="16.5" customHeight="1" x14ac:dyDescent="0.3">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spans="1:26" ht="16.5" customHeight="1" x14ac:dyDescent="0.3">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spans="1:26" ht="16.5" customHeight="1" x14ac:dyDescent="0.3">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spans="1:26" ht="16.5" customHeight="1" x14ac:dyDescent="0.3">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spans="1:26" ht="16.5" customHeight="1" x14ac:dyDescent="0.3">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spans="1:26" ht="16.5" customHeight="1" x14ac:dyDescent="0.3">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spans="1:26" ht="16.5" customHeight="1" x14ac:dyDescent="0.3">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spans="1:26" ht="16.5" customHeight="1" x14ac:dyDescent="0.3">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spans="1:26" ht="16.5" customHeight="1" x14ac:dyDescent="0.3">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spans="1:26" ht="16.5" customHeight="1" x14ac:dyDescent="0.3">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row r="658" spans="1:26" ht="16.5" customHeight="1" x14ac:dyDescent="0.3">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row>
    <row r="659" spans="1:26" ht="16.5" customHeight="1" x14ac:dyDescent="0.3">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row>
    <row r="660" spans="1:26" ht="16.5" customHeight="1" x14ac:dyDescent="0.3">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row>
    <row r="661" spans="1:26" ht="16.5" customHeight="1" x14ac:dyDescent="0.3">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row>
    <row r="662" spans="1:26" ht="16.5" customHeight="1" x14ac:dyDescent="0.3">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row>
    <row r="663" spans="1:26" ht="16.5" customHeight="1" x14ac:dyDescent="0.3">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row>
    <row r="664" spans="1:26" ht="16.5" customHeight="1" x14ac:dyDescent="0.3">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row>
    <row r="665" spans="1:26" ht="16.5" customHeight="1" x14ac:dyDescent="0.3">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row>
    <row r="666" spans="1:26" ht="16.5" customHeight="1" x14ac:dyDescent="0.3">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row>
    <row r="667" spans="1:26" ht="16.5" customHeight="1" x14ac:dyDescent="0.3">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row>
    <row r="668" spans="1:26" ht="16.5" customHeight="1" x14ac:dyDescent="0.3">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row>
    <row r="669" spans="1:26" ht="16.5" customHeight="1" x14ac:dyDescent="0.3">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row>
    <row r="670" spans="1:26" ht="16.5" customHeight="1" x14ac:dyDescent="0.3">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row>
    <row r="671" spans="1:26" ht="16.5" customHeight="1" x14ac:dyDescent="0.3">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row>
    <row r="672" spans="1:26" ht="16.5" customHeight="1" x14ac:dyDescent="0.3">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row>
    <row r="673" spans="1:26" ht="16.5" customHeight="1" x14ac:dyDescent="0.3">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row>
    <row r="674" spans="1:26" ht="16.5" customHeight="1" x14ac:dyDescent="0.3">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row>
    <row r="675" spans="1:26" ht="16.5" customHeight="1" x14ac:dyDescent="0.3">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row>
    <row r="676" spans="1:26" ht="16.5" customHeight="1" x14ac:dyDescent="0.3">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row>
    <row r="677" spans="1:26" ht="16.5" customHeight="1" x14ac:dyDescent="0.3">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row>
    <row r="678" spans="1:26" ht="16.5" customHeight="1" x14ac:dyDescent="0.3">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row>
    <row r="679" spans="1:26" ht="16.5" customHeight="1" x14ac:dyDescent="0.3">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row>
    <row r="680" spans="1:26" ht="16.5" customHeight="1" x14ac:dyDescent="0.3">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row>
    <row r="681" spans="1:26" ht="16.5" customHeight="1" x14ac:dyDescent="0.3">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row>
    <row r="682" spans="1:26" ht="16.5" customHeight="1" x14ac:dyDescent="0.3">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row>
    <row r="683" spans="1:26" ht="16.5" customHeight="1" x14ac:dyDescent="0.3">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row>
    <row r="684" spans="1:26" ht="16.5" customHeight="1" x14ac:dyDescent="0.3">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row>
    <row r="685" spans="1:26" ht="16.5" customHeight="1" x14ac:dyDescent="0.3">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row>
    <row r="686" spans="1:26" ht="16.5" customHeight="1" x14ac:dyDescent="0.3">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row>
    <row r="687" spans="1:26" ht="16.5" customHeight="1" x14ac:dyDescent="0.3">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row>
    <row r="688" spans="1:26" ht="16.5" customHeight="1" x14ac:dyDescent="0.3">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row>
    <row r="689" spans="1:26" ht="16.5" customHeight="1" x14ac:dyDescent="0.3">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row>
    <row r="690" spans="1:26" ht="16.5" customHeight="1" x14ac:dyDescent="0.3">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row>
    <row r="691" spans="1:26" ht="16.5" customHeight="1" x14ac:dyDescent="0.3">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row>
    <row r="692" spans="1:26" ht="16.5" customHeight="1" x14ac:dyDescent="0.3">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row>
    <row r="693" spans="1:26" ht="16.5" customHeight="1" x14ac:dyDescent="0.3">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row>
    <row r="694" spans="1:26" ht="16.5" customHeight="1" x14ac:dyDescent="0.3">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row>
    <row r="695" spans="1:26" ht="16.5" customHeight="1" x14ac:dyDescent="0.3">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row>
    <row r="696" spans="1:26" ht="16.5" customHeight="1" x14ac:dyDescent="0.3">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row>
    <row r="697" spans="1:26" ht="16.5" customHeight="1" x14ac:dyDescent="0.3">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row>
    <row r="698" spans="1:26" ht="16.5" customHeight="1" x14ac:dyDescent="0.3">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row>
    <row r="699" spans="1:26" ht="16.5" customHeight="1" x14ac:dyDescent="0.3">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row>
    <row r="700" spans="1:26" ht="16.5" customHeight="1" x14ac:dyDescent="0.3">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row>
    <row r="701" spans="1:26" ht="16.5" customHeight="1" x14ac:dyDescent="0.3">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row>
    <row r="702" spans="1:26" ht="16.5" customHeight="1" x14ac:dyDescent="0.3">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row>
    <row r="703" spans="1:26" ht="16.5" customHeight="1" x14ac:dyDescent="0.3">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row>
    <row r="704" spans="1:26" ht="16.5" customHeight="1" x14ac:dyDescent="0.3">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row>
    <row r="705" spans="1:26" ht="16.5" customHeight="1" x14ac:dyDescent="0.3">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row>
    <row r="706" spans="1:26" ht="16.5" customHeight="1" x14ac:dyDescent="0.3">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row>
    <row r="707" spans="1:26" ht="16.5" customHeight="1" x14ac:dyDescent="0.3">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row>
    <row r="708" spans="1:26" ht="16.5" customHeight="1" x14ac:dyDescent="0.3">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row>
    <row r="709" spans="1:26" ht="16.5" customHeight="1" x14ac:dyDescent="0.3">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row>
    <row r="710" spans="1:26" ht="16.5" customHeight="1" x14ac:dyDescent="0.3">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row>
    <row r="711" spans="1:26" ht="16.5" customHeight="1" x14ac:dyDescent="0.3">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row>
    <row r="712" spans="1:26" ht="16.5" customHeight="1" x14ac:dyDescent="0.3">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row>
    <row r="713" spans="1:26" ht="16.5" customHeight="1" x14ac:dyDescent="0.3">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row>
    <row r="714" spans="1:26" ht="16.5" customHeight="1" x14ac:dyDescent="0.3">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row>
    <row r="715" spans="1:26" ht="16.5" customHeight="1" x14ac:dyDescent="0.3">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row>
    <row r="716" spans="1:26" ht="16.5" customHeight="1" x14ac:dyDescent="0.3">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row>
    <row r="717" spans="1:26" ht="16.5" customHeight="1" x14ac:dyDescent="0.3">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row>
    <row r="718" spans="1:26" ht="16.5" customHeight="1" x14ac:dyDescent="0.3">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row>
    <row r="719" spans="1:26" ht="16.5" customHeight="1" x14ac:dyDescent="0.3">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row>
    <row r="720" spans="1:26" ht="16.5" customHeight="1" x14ac:dyDescent="0.3">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row>
    <row r="721" spans="1:26" ht="16.5" customHeight="1" x14ac:dyDescent="0.3">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row>
    <row r="722" spans="1:26" ht="16.5" customHeight="1" x14ac:dyDescent="0.3">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row>
    <row r="723" spans="1:26" ht="16.5" customHeight="1" x14ac:dyDescent="0.3">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row>
    <row r="724" spans="1:26" ht="16.5" customHeight="1" x14ac:dyDescent="0.3">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row>
    <row r="725" spans="1:26" ht="16.5" customHeight="1" x14ac:dyDescent="0.3">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row>
    <row r="726" spans="1:26" ht="16.5" customHeight="1" x14ac:dyDescent="0.3">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row>
    <row r="727" spans="1:26" ht="16.5" customHeight="1" x14ac:dyDescent="0.3">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row>
    <row r="728" spans="1:26" ht="16.5" customHeight="1" x14ac:dyDescent="0.3">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row>
    <row r="729" spans="1:26" ht="16.5" customHeight="1" x14ac:dyDescent="0.3">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row>
    <row r="730" spans="1:26" ht="16.5" customHeight="1" x14ac:dyDescent="0.3">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row>
    <row r="731" spans="1:26" ht="16.5" customHeight="1" x14ac:dyDescent="0.3">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row>
    <row r="732" spans="1:26" ht="16.5" customHeight="1" x14ac:dyDescent="0.3">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row>
    <row r="733" spans="1:26" ht="16.5" customHeight="1" x14ac:dyDescent="0.3">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row>
    <row r="734" spans="1:26" ht="16.5" customHeight="1" x14ac:dyDescent="0.3">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row>
    <row r="735" spans="1:26" ht="16.5" customHeight="1" x14ac:dyDescent="0.3">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row>
    <row r="736" spans="1:26" ht="16.5" customHeight="1" x14ac:dyDescent="0.3">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row>
    <row r="737" spans="1:26" ht="16.5" customHeight="1" x14ac:dyDescent="0.3">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row>
    <row r="738" spans="1:26" ht="16.5" customHeight="1" x14ac:dyDescent="0.3">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row>
    <row r="739" spans="1:26" ht="16.5" customHeight="1" x14ac:dyDescent="0.3">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row>
    <row r="740" spans="1:26" ht="16.5" customHeight="1" x14ac:dyDescent="0.3">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row>
    <row r="741" spans="1:26" ht="16.5" customHeight="1" x14ac:dyDescent="0.3">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row>
    <row r="742" spans="1:26" ht="16.5" customHeight="1" x14ac:dyDescent="0.3">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row>
    <row r="743" spans="1:26" ht="16.5" customHeight="1" x14ac:dyDescent="0.3">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row>
    <row r="744" spans="1:26" ht="16.5" customHeight="1" x14ac:dyDescent="0.3">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row>
    <row r="745" spans="1:26" ht="16.5" customHeight="1" x14ac:dyDescent="0.3">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row>
    <row r="746" spans="1:26" ht="16.5" customHeight="1" x14ac:dyDescent="0.3">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row>
    <row r="747" spans="1:26" ht="16.5" customHeight="1" x14ac:dyDescent="0.3">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row>
    <row r="748" spans="1:26" ht="16.5" customHeight="1" x14ac:dyDescent="0.3">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row>
    <row r="749" spans="1:26" ht="16.5" customHeight="1" x14ac:dyDescent="0.3">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row>
    <row r="750" spans="1:26" ht="16.5" customHeight="1" x14ac:dyDescent="0.3">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row>
    <row r="751" spans="1:26" ht="16.5" customHeight="1" x14ac:dyDescent="0.3">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row>
    <row r="752" spans="1:26" ht="16.5" customHeight="1" x14ac:dyDescent="0.3">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row>
    <row r="753" spans="1:26" ht="16.5" customHeight="1" x14ac:dyDescent="0.3">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row>
    <row r="754" spans="1:26" ht="16.5" customHeight="1" x14ac:dyDescent="0.3">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row>
    <row r="755" spans="1:26" ht="16.5" customHeight="1" x14ac:dyDescent="0.3">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row>
    <row r="756" spans="1:26" ht="16.5" customHeight="1" x14ac:dyDescent="0.3">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row>
    <row r="757" spans="1:26" ht="16.5" customHeight="1" x14ac:dyDescent="0.3">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row>
    <row r="758" spans="1:26" ht="16.5" customHeight="1" x14ac:dyDescent="0.3">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row>
    <row r="759" spans="1:26" ht="16.5" customHeight="1" x14ac:dyDescent="0.3">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row>
    <row r="760" spans="1:26" ht="16.5" customHeight="1" x14ac:dyDescent="0.3">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row>
    <row r="761" spans="1:26" ht="16.5" customHeight="1" x14ac:dyDescent="0.3">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row>
    <row r="762" spans="1:26" ht="16.5" customHeight="1" x14ac:dyDescent="0.3">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row>
    <row r="763" spans="1:26" ht="16.5" customHeight="1" x14ac:dyDescent="0.3">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row>
    <row r="764" spans="1:26" ht="16.5" customHeight="1" x14ac:dyDescent="0.3">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row>
    <row r="765" spans="1:26" ht="16.5" customHeight="1" x14ac:dyDescent="0.3">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row>
    <row r="766" spans="1:26" ht="16.5" customHeight="1" x14ac:dyDescent="0.3">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row>
    <row r="767" spans="1:26" ht="16.5" customHeight="1" x14ac:dyDescent="0.3">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row>
    <row r="768" spans="1:26" ht="16.5" customHeight="1" x14ac:dyDescent="0.3">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row>
    <row r="769" spans="1:26" ht="16.5" customHeight="1" x14ac:dyDescent="0.3">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row>
    <row r="770" spans="1:26" ht="16.5" customHeight="1" x14ac:dyDescent="0.3">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row>
    <row r="771" spans="1:26" ht="16.5" customHeight="1" x14ac:dyDescent="0.3">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row>
    <row r="772" spans="1:26" ht="16.5" customHeight="1" x14ac:dyDescent="0.3">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row>
    <row r="773" spans="1:26" ht="16.5" customHeight="1" x14ac:dyDescent="0.3">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row>
    <row r="774" spans="1:26" ht="16.5" customHeight="1" x14ac:dyDescent="0.3">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row>
    <row r="775" spans="1:26" ht="16.5" customHeight="1" x14ac:dyDescent="0.3">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row>
    <row r="776" spans="1:26" ht="16.5" customHeight="1" x14ac:dyDescent="0.3">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row>
    <row r="777" spans="1:26" ht="16.5" customHeight="1" x14ac:dyDescent="0.3">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row>
    <row r="778" spans="1:26" ht="16.5" customHeight="1" x14ac:dyDescent="0.3">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row>
    <row r="779" spans="1:26" ht="16.5" customHeight="1" x14ac:dyDescent="0.3">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row>
    <row r="780" spans="1:26" ht="16.5" customHeight="1" x14ac:dyDescent="0.3">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row>
    <row r="781" spans="1:26" ht="16.5" customHeight="1" x14ac:dyDescent="0.3">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row>
    <row r="782" spans="1:26" ht="16.5" customHeight="1" x14ac:dyDescent="0.3">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row>
    <row r="783" spans="1:26" ht="16.5" customHeight="1" x14ac:dyDescent="0.3">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row>
    <row r="784" spans="1:26" ht="16.5" customHeight="1" x14ac:dyDescent="0.3">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row>
    <row r="785" spans="1:26" ht="16.5" customHeight="1" x14ac:dyDescent="0.3">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row>
    <row r="786" spans="1:26" ht="16.5" customHeight="1" x14ac:dyDescent="0.3">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row>
    <row r="787" spans="1:26" ht="16.5" customHeight="1" x14ac:dyDescent="0.3">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row>
    <row r="788" spans="1:26" ht="16.5" customHeight="1" x14ac:dyDescent="0.3">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row>
    <row r="789" spans="1:26" ht="16.5" customHeight="1" x14ac:dyDescent="0.3">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row>
    <row r="790" spans="1:26" ht="16.5" customHeight="1" x14ac:dyDescent="0.3">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row>
    <row r="791" spans="1:26" ht="16.5" customHeight="1" x14ac:dyDescent="0.3">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row>
    <row r="792" spans="1:26" ht="16.5" customHeight="1" x14ac:dyDescent="0.3">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row>
    <row r="793" spans="1:26" ht="16.5" customHeight="1" x14ac:dyDescent="0.3">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row>
    <row r="794" spans="1:26" ht="16.5" customHeight="1" x14ac:dyDescent="0.3">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row>
    <row r="795" spans="1:26" ht="16.5" customHeight="1" x14ac:dyDescent="0.3">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row>
    <row r="796" spans="1:26" ht="16.5" customHeight="1" x14ac:dyDescent="0.3">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row>
    <row r="797" spans="1:26" ht="16.5" customHeight="1" x14ac:dyDescent="0.3">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row>
    <row r="798" spans="1:26" ht="16.5" customHeight="1" x14ac:dyDescent="0.3">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row>
    <row r="799" spans="1:26" ht="16.5" customHeight="1" x14ac:dyDescent="0.3">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row>
    <row r="800" spans="1:26" ht="16.5" customHeight="1" x14ac:dyDescent="0.3">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row>
    <row r="801" spans="1:26" ht="16.5" customHeight="1" x14ac:dyDescent="0.3">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row>
    <row r="802" spans="1:26" ht="16.5" customHeight="1" x14ac:dyDescent="0.3">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row>
    <row r="803" spans="1:26" ht="16.5" customHeight="1" x14ac:dyDescent="0.3">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row>
    <row r="804" spans="1:26" ht="16.5" customHeight="1" x14ac:dyDescent="0.3">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row>
    <row r="805" spans="1:26" ht="16.5" customHeight="1" x14ac:dyDescent="0.3">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row>
    <row r="806" spans="1:26" ht="16.5" customHeight="1" x14ac:dyDescent="0.3">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row>
    <row r="807" spans="1:26" ht="16.5" customHeight="1" x14ac:dyDescent="0.3">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row>
    <row r="808" spans="1:26" ht="16.5" customHeight="1" x14ac:dyDescent="0.3">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row>
    <row r="809" spans="1:26" ht="16.5" customHeight="1" x14ac:dyDescent="0.3">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row>
    <row r="810" spans="1:26" ht="16.5" customHeight="1" x14ac:dyDescent="0.3">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row>
    <row r="811" spans="1:26" ht="16.5" customHeight="1" x14ac:dyDescent="0.3">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row>
    <row r="812" spans="1:26" ht="16.5" customHeight="1" x14ac:dyDescent="0.3">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row>
    <row r="813" spans="1:26" ht="16.5" customHeight="1" x14ac:dyDescent="0.3">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row>
    <row r="814" spans="1:26" ht="16.5" customHeight="1" x14ac:dyDescent="0.3">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row>
    <row r="815" spans="1:26" ht="16.5" customHeight="1" x14ac:dyDescent="0.3">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row>
    <row r="816" spans="1:26" ht="16.5" customHeight="1" x14ac:dyDescent="0.3">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row>
    <row r="817" spans="1:26" ht="16.5" customHeight="1" x14ac:dyDescent="0.3">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row>
    <row r="818" spans="1:26" ht="16.5" customHeight="1" x14ac:dyDescent="0.3">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row>
    <row r="819" spans="1:26" ht="16.5" customHeight="1" x14ac:dyDescent="0.3">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row>
    <row r="820" spans="1:26" ht="16.5" customHeight="1" x14ac:dyDescent="0.3">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row>
    <row r="821" spans="1:26" ht="16.5" customHeight="1" x14ac:dyDescent="0.3">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row>
    <row r="822" spans="1:26" ht="16.5" customHeight="1" x14ac:dyDescent="0.3">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row>
    <row r="823" spans="1:26" ht="16.5" customHeight="1" x14ac:dyDescent="0.3">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row>
    <row r="824" spans="1:26" ht="16.5" customHeight="1" x14ac:dyDescent="0.3">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row>
    <row r="825" spans="1:26" ht="16.5" customHeight="1" x14ac:dyDescent="0.3">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row>
    <row r="826" spans="1:26" ht="16.5" customHeight="1" x14ac:dyDescent="0.3">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row>
    <row r="827" spans="1:26" ht="16.5" customHeight="1" x14ac:dyDescent="0.3">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row>
    <row r="828" spans="1:26" ht="16.5" customHeight="1" x14ac:dyDescent="0.3">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row>
    <row r="829" spans="1:26" ht="16.5" customHeight="1" x14ac:dyDescent="0.3">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row>
    <row r="830" spans="1:26" ht="16.5" customHeight="1" x14ac:dyDescent="0.3">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row>
    <row r="831" spans="1:26" ht="16.5" customHeight="1" x14ac:dyDescent="0.3">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row>
    <row r="832" spans="1:26" ht="16.5" customHeight="1" x14ac:dyDescent="0.3">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row>
    <row r="833" spans="1:26" ht="16.5" customHeight="1" x14ac:dyDescent="0.3">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row>
    <row r="834" spans="1:26" ht="16.5" customHeight="1" x14ac:dyDescent="0.3">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row>
    <row r="835" spans="1:26" ht="16.5" customHeight="1" x14ac:dyDescent="0.3">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row>
    <row r="836" spans="1:26" ht="16.5" customHeight="1" x14ac:dyDescent="0.3">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row>
    <row r="837" spans="1:26" ht="16.5" customHeight="1" x14ac:dyDescent="0.3">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row>
    <row r="838" spans="1:26" ht="16.5" customHeight="1" x14ac:dyDescent="0.3">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row>
    <row r="839" spans="1:26" ht="16.5" customHeight="1" x14ac:dyDescent="0.3">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row>
    <row r="840" spans="1:26" ht="16.5" customHeight="1" x14ac:dyDescent="0.3">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row>
    <row r="841" spans="1:26" ht="16.5" customHeight="1" x14ac:dyDescent="0.3">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row>
    <row r="842" spans="1:26" ht="16.5" customHeight="1" x14ac:dyDescent="0.3">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row>
    <row r="843" spans="1:26" ht="16.5" customHeight="1" x14ac:dyDescent="0.3">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row>
    <row r="844" spans="1:26" ht="16.5" customHeight="1" x14ac:dyDescent="0.3">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row>
    <row r="845" spans="1:26" ht="16.5" customHeight="1" x14ac:dyDescent="0.3">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row>
    <row r="846" spans="1:26" ht="16.5" customHeight="1" x14ac:dyDescent="0.3">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row>
    <row r="847" spans="1:26" ht="16.5" customHeight="1" x14ac:dyDescent="0.3">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row>
    <row r="848" spans="1:26" ht="16.5" customHeight="1" x14ac:dyDescent="0.3">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row>
    <row r="849" spans="1:26" ht="16.5" customHeight="1" x14ac:dyDescent="0.3">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row>
    <row r="850" spans="1:26" ht="16.5" customHeight="1" x14ac:dyDescent="0.3">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row>
    <row r="851" spans="1:26" ht="16.5" customHeight="1" x14ac:dyDescent="0.3">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row>
    <row r="852" spans="1:26" ht="16.5" customHeight="1" x14ac:dyDescent="0.3">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row>
    <row r="853" spans="1:26" ht="16.5" customHeight="1" x14ac:dyDescent="0.3">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row>
    <row r="854" spans="1:26" ht="16.5" customHeight="1" x14ac:dyDescent="0.3">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row>
    <row r="855" spans="1:26" ht="16.5" customHeight="1" x14ac:dyDescent="0.3">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row>
    <row r="856" spans="1:26" ht="16.5" customHeight="1" x14ac:dyDescent="0.3">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row>
    <row r="857" spans="1:26" ht="16.5" customHeight="1" x14ac:dyDescent="0.3">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row>
    <row r="858" spans="1:26" ht="16.5" customHeight="1" x14ac:dyDescent="0.3">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row>
    <row r="859" spans="1:26" ht="16.5" customHeight="1" x14ac:dyDescent="0.3">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row>
    <row r="860" spans="1:26" ht="16.5" customHeight="1" x14ac:dyDescent="0.3">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row>
    <row r="861" spans="1:26" ht="16.5" customHeight="1" x14ac:dyDescent="0.3">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row>
    <row r="862" spans="1:26" ht="16.5" customHeight="1" x14ac:dyDescent="0.3">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row>
    <row r="863" spans="1:26" ht="16.5" customHeight="1" x14ac:dyDescent="0.3">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row>
    <row r="864" spans="1:26" ht="16.5" customHeight="1" x14ac:dyDescent="0.3">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row>
    <row r="865" spans="1:26" ht="16.5" customHeight="1" x14ac:dyDescent="0.3">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row>
    <row r="866" spans="1:26" ht="16.5" customHeight="1" x14ac:dyDescent="0.3">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row>
    <row r="867" spans="1:26" ht="16.5" customHeight="1" x14ac:dyDescent="0.3">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row>
    <row r="868" spans="1:26" ht="16.5" customHeight="1" x14ac:dyDescent="0.3">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row>
    <row r="869" spans="1:26" ht="16.5" customHeight="1" x14ac:dyDescent="0.3">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row>
    <row r="870" spans="1:26" ht="16.5" customHeight="1" x14ac:dyDescent="0.3">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row>
    <row r="871" spans="1:26" ht="16.5" customHeight="1" x14ac:dyDescent="0.3">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row>
    <row r="872" spans="1:26" ht="16.5" customHeight="1" x14ac:dyDescent="0.3">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row>
    <row r="873" spans="1:26" ht="16.5" customHeight="1" x14ac:dyDescent="0.3">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row>
    <row r="874" spans="1:26" ht="16.5" customHeight="1" x14ac:dyDescent="0.3">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row>
    <row r="875" spans="1:26" ht="16.5" customHeight="1" x14ac:dyDescent="0.3">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row>
    <row r="876" spans="1:26" ht="16.5" customHeight="1" x14ac:dyDescent="0.3">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row>
    <row r="877" spans="1:26" ht="16.5" customHeight="1" x14ac:dyDescent="0.3">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row>
    <row r="878" spans="1:26" ht="16.5" customHeight="1" x14ac:dyDescent="0.3">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row>
    <row r="879" spans="1:26" ht="16.5" customHeight="1" x14ac:dyDescent="0.3">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row>
    <row r="880" spans="1:26" ht="16.5" customHeight="1" x14ac:dyDescent="0.3">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row>
    <row r="881" spans="1:26" ht="16.5" customHeight="1" x14ac:dyDescent="0.3">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row>
    <row r="882" spans="1:26" ht="16.5" customHeight="1" x14ac:dyDescent="0.3">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row>
    <row r="883" spans="1:26" ht="16.5" customHeight="1" x14ac:dyDescent="0.3">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row>
    <row r="884" spans="1:26" ht="16.5" customHeight="1" x14ac:dyDescent="0.3">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row>
    <row r="885" spans="1:26" ht="16.5" customHeight="1" x14ac:dyDescent="0.3">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row>
    <row r="886" spans="1:26" ht="16.5" customHeight="1" x14ac:dyDescent="0.3">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row>
    <row r="887" spans="1:26" ht="16.5" customHeight="1" x14ac:dyDescent="0.3">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row>
    <row r="888" spans="1:26" ht="16.5" customHeight="1" x14ac:dyDescent="0.3">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row>
    <row r="889" spans="1:26" ht="16.5" customHeight="1" x14ac:dyDescent="0.3">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row>
    <row r="890" spans="1:26" ht="16.5" customHeight="1" x14ac:dyDescent="0.3">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row>
    <row r="891" spans="1:26" ht="16.5" customHeight="1" x14ac:dyDescent="0.3">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row>
    <row r="892" spans="1:26" ht="16.5" customHeight="1" x14ac:dyDescent="0.3">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row>
    <row r="893" spans="1:26" ht="16.5" customHeight="1" x14ac:dyDescent="0.3">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row>
    <row r="894" spans="1:26" ht="16.5" customHeight="1" x14ac:dyDescent="0.3">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row>
    <row r="895" spans="1:26" ht="16.5" customHeight="1" x14ac:dyDescent="0.3">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row>
    <row r="896" spans="1:26" ht="16.5" customHeight="1" x14ac:dyDescent="0.3">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row>
    <row r="897" spans="1:26" ht="16.5" customHeight="1" x14ac:dyDescent="0.3">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row>
    <row r="898" spans="1:26" ht="16.5" customHeight="1" x14ac:dyDescent="0.3">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row>
    <row r="899" spans="1:26" ht="16.5" customHeight="1" x14ac:dyDescent="0.3">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row>
    <row r="900" spans="1:26" ht="16.5" customHeight="1" x14ac:dyDescent="0.3">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row>
    <row r="901" spans="1:26" ht="16.5" customHeight="1" x14ac:dyDescent="0.3">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row>
    <row r="902" spans="1:26" ht="16.5" customHeight="1" x14ac:dyDescent="0.3">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row>
    <row r="903" spans="1:26" ht="16.5" customHeight="1" x14ac:dyDescent="0.3">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row>
    <row r="904" spans="1:26" ht="16.5" customHeight="1" x14ac:dyDescent="0.3">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row>
    <row r="905" spans="1:26" ht="16.5" customHeight="1" x14ac:dyDescent="0.3">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row>
    <row r="906" spans="1:26" ht="16.5" customHeight="1" x14ac:dyDescent="0.3">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row>
    <row r="907" spans="1:26" ht="16.5" customHeight="1" x14ac:dyDescent="0.3">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row>
    <row r="908" spans="1:26" ht="16.5" customHeight="1" x14ac:dyDescent="0.3">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row>
    <row r="909" spans="1:26" ht="16.5" customHeight="1" x14ac:dyDescent="0.3">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row>
    <row r="910" spans="1:26" ht="16.5" customHeight="1" x14ac:dyDescent="0.3">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row>
    <row r="911" spans="1:26" ht="16.5" customHeight="1" x14ac:dyDescent="0.3">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row>
    <row r="912" spans="1:26" ht="16.5" customHeight="1" x14ac:dyDescent="0.3">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row>
    <row r="913" spans="1:26" ht="16.5" customHeight="1" x14ac:dyDescent="0.3">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row>
    <row r="914" spans="1:26" ht="16.5" customHeight="1" x14ac:dyDescent="0.3">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row>
    <row r="915" spans="1:26" ht="16.5" customHeight="1" x14ac:dyDescent="0.3">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row>
    <row r="916" spans="1:26" ht="16.5" customHeight="1" x14ac:dyDescent="0.3">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row>
    <row r="917" spans="1:26" ht="16.5" customHeight="1" x14ac:dyDescent="0.3">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row>
    <row r="918" spans="1:26" ht="16.5" customHeight="1" x14ac:dyDescent="0.3">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row>
    <row r="919" spans="1:26" ht="16.5" customHeight="1" x14ac:dyDescent="0.3">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row>
    <row r="920" spans="1:26" ht="16.5" customHeight="1" x14ac:dyDescent="0.3">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row>
    <row r="921" spans="1:26" ht="16.5" customHeight="1" x14ac:dyDescent="0.3">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row>
    <row r="922" spans="1:26" ht="16.5" customHeight="1" x14ac:dyDescent="0.3">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row>
    <row r="923" spans="1:26" ht="16.5" customHeight="1" x14ac:dyDescent="0.3">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row>
    <row r="924" spans="1:26" ht="16.5" customHeight="1" x14ac:dyDescent="0.3">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row>
    <row r="925" spans="1:26" ht="16.5" customHeight="1" x14ac:dyDescent="0.3">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row>
    <row r="926" spans="1:26" ht="16.5" customHeight="1" x14ac:dyDescent="0.3">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row>
    <row r="927" spans="1:26" ht="16.5" customHeight="1" x14ac:dyDescent="0.3">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row>
    <row r="928" spans="1:26" ht="16.5" customHeight="1" x14ac:dyDescent="0.3">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row>
    <row r="929" spans="1:26" ht="16.5" customHeight="1" x14ac:dyDescent="0.3">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row>
    <row r="930" spans="1:26" ht="16.5" customHeight="1" x14ac:dyDescent="0.3">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row>
    <row r="931" spans="1:26" ht="16.5" customHeight="1" x14ac:dyDescent="0.3">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row>
    <row r="932" spans="1:26" ht="16.5" customHeight="1" x14ac:dyDescent="0.3">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row>
    <row r="933" spans="1:26" ht="16.5" customHeight="1" x14ac:dyDescent="0.3">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row>
    <row r="934" spans="1:26" ht="16.5" customHeight="1" x14ac:dyDescent="0.3">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row>
    <row r="935" spans="1:26" ht="16.5" customHeight="1" x14ac:dyDescent="0.3">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row>
    <row r="936" spans="1:26" ht="16.5" customHeight="1" x14ac:dyDescent="0.3">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row>
    <row r="937" spans="1:26" ht="16.5" customHeight="1" x14ac:dyDescent="0.3">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row>
    <row r="938" spans="1:26" ht="16.5" customHeight="1" x14ac:dyDescent="0.3">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row>
    <row r="939" spans="1:26" ht="16.5" customHeight="1" x14ac:dyDescent="0.3">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row>
    <row r="940" spans="1:26" ht="16.5" customHeight="1" x14ac:dyDescent="0.3">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row>
    <row r="941" spans="1:26" ht="16.5" customHeight="1" x14ac:dyDescent="0.3">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row>
    <row r="942" spans="1:26" ht="16.5" customHeight="1" x14ac:dyDescent="0.3">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row>
    <row r="943" spans="1:26" ht="16.5" customHeight="1" x14ac:dyDescent="0.3">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row>
    <row r="944" spans="1:26" ht="16.5" customHeight="1" x14ac:dyDescent="0.3">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row>
    <row r="945" spans="1:26" ht="16.5" customHeight="1" x14ac:dyDescent="0.3">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row>
    <row r="946" spans="1:26" ht="16.5" customHeight="1" x14ac:dyDescent="0.3">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row>
    <row r="947" spans="1:26" ht="16.5" customHeight="1" x14ac:dyDescent="0.3">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row>
    <row r="948" spans="1:26" ht="16.5" customHeight="1" x14ac:dyDescent="0.3">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row>
    <row r="949" spans="1:26" ht="16.5" customHeight="1" x14ac:dyDescent="0.3">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row>
    <row r="950" spans="1:26" ht="16.5" customHeight="1" x14ac:dyDescent="0.3">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row>
    <row r="951" spans="1:26" ht="16.5" customHeight="1" x14ac:dyDescent="0.3">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row>
    <row r="952" spans="1:26" ht="16.5" customHeight="1" x14ac:dyDescent="0.3">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row>
    <row r="953" spans="1:26" ht="16.5" customHeight="1" x14ac:dyDescent="0.3">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row>
    <row r="954" spans="1:26" ht="16.5" customHeight="1" x14ac:dyDescent="0.3">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row>
    <row r="955" spans="1:26" ht="16.5" customHeight="1" x14ac:dyDescent="0.3">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row>
    <row r="956" spans="1:26" ht="16.5" customHeight="1" x14ac:dyDescent="0.3">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row>
    <row r="957" spans="1:26" ht="16.5" customHeight="1" x14ac:dyDescent="0.3">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row>
    <row r="958" spans="1:26" ht="16.5" customHeight="1" x14ac:dyDescent="0.3">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row>
    <row r="959" spans="1:26" ht="16.5" customHeight="1" x14ac:dyDescent="0.3">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row>
    <row r="960" spans="1:26" ht="16.5" customHeight="1" x14ac:dyDescent="0.3">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row>
    <row r="961" spans="1:26" ht="16.5" customHeight="1" x14ac:dyDescent="0.3">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row>
    <row r="962" spans="1:26" ht="16.5" customHeight="1" x14ac:dyDescent="0.3">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row>
    <row r="963" spans="1:26" ht="16.5" customHeight="1" x14ac:dyDescent="0.3">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row>
    <row r="964" spans="1:26" ht="16.5" customHeight="1" x14ac:dyDescent="0.3">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row>
    <row r="965" spans="1:26" ht="16.5" customHeight="1" x14ac:dyDescent="0.3">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row>
    <row r="966" spans="1:26" ht="16.5" customHeight="1" x14ac:dyDescent="0.3">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row>
    <row r="967" spans="1:26" ht="16.5" customHeight="1" x14ac:dyDescent="0.3">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row>
    <row r="968" spans="1:26" ht="16.5" customHeight="1" x14ac:dyDescent="0.3">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row>
    <row r="969" spans="1:26" ht="16.5" customHeight="1" x14ac:dyDescent="0.3">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row>
    <row r="970" spans="1:26" ht="16.5" customHeight="1" x14ac:dyDescent="0.3">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row>
    <row r="971" spans="1:26" ht="16.5" customHeight="1" x14ac:dyDescent="0.3">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row>
    <row r="972" spans="1:26" ht="16.5" customHeight="1" x14ac:dyDescent="0.3">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row>
    <row r="973" spans="1:26" ht="16.5" customHeight="1" x14ac:dyDescent="0.3">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row>
    <row r="974" spans="1:26" ht="16.5" customHeight="1" x14ac:dyDescent="0.3">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row>
    <row r="975" spans="1:26" ht="16.5" customHeight="1" x14ac:dyDescent="0.3">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row>
    <row r="976" spans="1:26" ht="16.5" customHeight="1" x14ac:dyDescent="0.3">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row>
    <row r="977" spans="1:26" ht="16.5" customHeight="1" x14ac:dyDescent="0.3">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row>
    <row r="978" spans="1:26" ht="16.5" customHeight="1" x14ac:dyDescent="0.3">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row>
    <row r="979" spans="1:26" ht="16.5" customHeight="1" x14ac:dyDescent="0.3">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row>
    <row r="980" spans="1:26" ht="16.5" customHeight="1" x14ac:dyDescent="0.3">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row>
    <row r="981" spans="1:26" ht="16.5" customHeight="1" x14ac:dyDescent="0.3">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row>
    <row r="982" spans="1:26" ht="16.5" customHeight="1" x14ac:dyDescent="0.3">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row>
    <row r="983" spans="1:26" ht="16.5" customHeight="1" x14ac:dyDescent="0.3">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row>
    <row r="984" spans="1:26" ht="16.5" customHeight="1" x14ac:dyDescent="0.3">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row>
    <row r="985" spans="1:26" ht="16.5" customHeight="1" x14ac:dyDescent="0.3">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row>
    <row r="986" spans="1:26" ht="16.5" customHeight="1" x14ac:dyDescent="0.3">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row>
    <row r="987" spans="1:26" ht="16.5" customHeight="1" x14ac:dyDescent="0.3">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row>
    <row r="988" spans="1:26" ht="16.5" customHeight="1" x14ac:dyDescent="0.3">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row>
    <row r="989" spans="1:26" ht="16.5" customHeight="1" x14ac:dyDescent="0.3">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row>
    <row r="990" spans="1:26" ht="16.5" customHeight="1" x14ac:dyDescent="0.3">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row>
    <row r="991" spans="1:26" ht="16.5" customHeight="1" x14ac:dyDescent="0.3">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row>
    <row r="992" spans="1:26" ht="16.5" customHeight="1" x14ac:dyDescent="0.3">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row>
    <row r="993" spans="1:26" ht="16.5" customHeight="1" x14ac:dyDescent="0.3">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row>
    <row r="994" spans="1:26" ht="16.5" customHeight="1" x14ac:dyDescent="0.3">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row>
    <row r="995" spans="1:26" ht="16.5" customHeight="1" x14ac:dyDescent="0.3">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row>
    <row r="996" spans="1:26" ht="16.5" customHeight="1" x14ac:dyDescent="0.3">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row>
    <row r="997" spans="1:26" ht="16.5" customHeight="1" x14ac:dyDescent="0.3">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row>
    <row r="998" spans="1:26" ht="16.5" customHeight="1" x14ac:dyDescent="0.3">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row>
    <row r="999" spans="1:26" ht="16.5" customHeight="1" x14ac:dyDescent="0.3">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row>
    <row r="1000" spans="1:26" ht="16.5" customHeight="1" x14ac:dyDescent="0.3">
      <c r="A1000" s="22"/>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Identificacion</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VIVORT</dc:creator>
  <cp:lastModifiedBy>VIVORT</cp:lastModifiedBy>
  <dcterms:created xsi:type="dcterms:W3CDTF">2018-05-17T20:36:51Z</dcterms:created>
  <dcterms:modified xsi:type="dcterms:W3CDTF">2019-01-25T20:52:41Z</dcterms:modified>
</cp:coreProperties>
</file>