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Vigencia 2018\Indicadores\REFORMULACION 2018\PUBLICADOS 31122018\"/>
    </mc:Choice>
  </mc:AlternateContent>
  <bookViews>
    <workbookView xWindow="0" yWindow="0" windowWidth="11970" windowHeight="9570"/>
  </bookViews>
  <sheets>
    <sheet name="Identificacion" sheetId="1" r:id="rId1"/>
    <sheet name="Copia de Identificacion" sheetId="2" state="hidden" r:id="rId2"/>
    <sheet name="Seguimiento" sheetId="3" r:id="rId3"/>
    <sheet name="Analisis" sheetId="4" r:id="rId4"/>
    <sheet name="Listas" sheetId="5" state="hidden" r:id="rId5"/>
  </sheets>
  <calcPr calcId="162913"/>
</workbook>
</file>

<file path=xl/calcChain.xml><?xml version="1.0" encoding="utf-8"?>
<calcChain xmlns="http://schemas.openxmlformats.org/spreadsheetml/2006/main">
  <c r="L14" i="4" l="1"/>
  <c r="P14" i="3"/>
  <c r="L17" i="4" l="1"/>
  <c r="M17" i="4"/>
  <c r="N17" i="4"/>
  <c r="I17" i="4" l="1"/>
  <c r="J17" i="4"/>
  <c r="K17" i="4"/>
  <c r="D17" i="4"/>
  <c r="E17" i="4"/>
  <c r="F17" i="4"/>
  <c r="G17" i="4"/>
  <c r="H17" i="4"/>
  <c r="C17" i="4"/>
  <c r="C15" i="4" l="1"/>
  <c r="C16" i="4"/>
  <c r="B13" i="3" l="1"/>
  <c r="D16" i="4" l="1"/>
  <c r="E16" i="4"/>
  <c r="F16" i="4"/>
  <c r="G16" i="4"/>
  <c r="H16" i="4"/>
  <c r="I16" i="4"/>
  <c r="J16" i="4"/>
  <c r="K16" i="4"/>
  <c r="L16" i="4"/>
  <c r="M16" i="4"/>
  <c r="N16" i="4"/>
  <c r="D15" i="4"/>
  <c r="E15" i="4"/>
  <c r="F15" i="4"/>
  <c r="G15" i="4"/>
  <c r="H15" i="4"/>
  <c r="I15" i="4"/>
  <c r="J15" i="4"/>
  <c r="K15" i="4"/>
  <c r="L15" i="4"/>
  <c r="M15" i="4"/>
  <c r="N15" i="4"/>
  <c r="D14" i="4"/>
  <c r="E14" i="4"/>
  <c r="F14" i="4"/>
  <c r="G14" i="4"/>
  <c r="H14" i="4"/>
  <c r="I14" i="4"/>
  <c r="J14" i="4"/>
  <c r="K14" i="4"/>
  <c r="M14" i="4"/>
  <c r="N14" i="4"/>
  <c r="C13" i="4"/>
  <c r="D12" i="4"/>
  <c r="E12" i="4"/>
  <c r="F12" i="4"/>
  <c r="G12" i="4"/>
  <c r="H12" i="4"/>
  <c r="I12" i="4"/>
  <c r="J12" i="4"/>
  <c r="K12" i="4"/>
  <c r="L12" i="4"/>
  <c r="M12" i="4"/>
  <c r="N12" i="4"/>
  <c r="C12" i="4"/>
  <c r="A13" i="3"/>
  <c r="C11" i="4"/>
  <c r="C14" i="4"/>
  <c r="A14" i="4"/>
  <c r="A23" i="3"/>
  <c r="B23" i="3"/>
  <c r="B22" i="3"/>
  <c r="B21" i="3"/>
  <c r="A21" i="3"/>
  <c r="A35" i="4"/>
  <c r="B25" i="4"/>
  <c r="A25" i="4"/>
  <c r="B15" i="3"/>
  <c r="K23" i="4" l="1"/>
  <c r="K28" i="4"/>
  <c r="H23" i="4"/>
  <c r="H26" i="4"/>
  <c r="H27" i="4"/>
  <c r="H28" i="4"/>
  <c r="H25" i="4"/>
  <c r="K25" i="4"/>
  <c r="K26" i="4"/>
  <c r="K27" i="4"/>
  <c r="I23" i="4"/>
  <c r="I25" i="4"/>
  <c r="I26" i="4"/>
  <c r="I27" i="4"/>
  <c r="I28" i="4"/>
  <c r="J23" i="4"/>
  <c r="J25" i="4"/>
  <c r="J26" i="4"/>
  <c r="J27" i="4"/>
  <c r="J28" i="4"/>
  <c r="A24" i="4"/>
  <c r="A34" i="4" s="1"/>
  <c r="A27" i="3"/>
  <c r="A38" i="4"/>
  <c r="B28" i="4"/>
  <c r="A28" i="4"/>
  <c r="B27" i="4"/>
  <c r="A27" i="4"/>
  <c r="A37" i="4" s="1"/>
  <c r="B26" i="4"/>
  <c r="A26" i="4"/>
  <c r="A36" i="4" s="1"/>
  <c r="B24" i="4"/>
  <c r="B23" i="4"/>
  <c r="A23" i="4"/>
  <c r="A33" i="4" s="1"/>
  <c r="B22" i="4"/>
  <c r="A22" i="4"/>
  <c r="A32" i="4" s="1"/>
  <c r="A17" i="4"/>
  <c r="A16" i="4"/>
  <c r="A15" i="4"/>
  <c r="N13" i="4"/>
  <c r="M13" i="4"/>
  <c r="L13" i="4"/>
  <c r="K13" i="4"/>
  <c r="J13" i="4"/>
  <c r="I13" i="4"/>
  <c r="H13" i="4"/>
  <c r="G13" i="4"/>
  <c r="F13" i="4"/>
  <c r="E13" i="4"/>
  <c r="D13" i="4"/>
  <c r="A13" i="4"/>
  <c r="A12" i="4"/>
  <c r="D6" i="4"/>
  <c r="B28" i="3"/>
  <c r="B27" i="3"/>
  <c r="B26" i="3"/>
  <c r="B25" i="3"/>
  <c r="A25" i="3"/>
  <c r="B24" i="3"/>
  <c r="B20" i="3"/>
  <c r="B19" i="3"/>
  <c r="A19" i="3"/>
  <c r="B16" i="3"/>
  <c r="A15" i="3"/>
  <c r="B14" i="3"/>
  <c r="N11" i="4"/>
  <c r="M11" i="4"/>
  <c r="L11" i="4"/>
  <c r="K11" i="4"/>
  <c r="J11" i="4"/>
  <c r="I11" i="4"/>
  <c r="H11" i="4"/>
  <c r="G11" i="4"/>
  <c r="F11" i="4"/>
  <c r="E11" i="4"/>
  <c r="D11" i="4"/>
  <c r="A11" i="4"/>
  <c r="E6" i="3"/>
  <c r="H24" i="4" l="1"/>
  <c r="H22" i="4"/>
  <c r="K22" i="4"/>
  <c r="I24" i="4"/>
  <c r="J24" i="4"/>
  <c r="J22" i="4"/>
  <c r="I22" i="4"/>
  <c r="K24" i="4"/>
</calcChain>
</file>

<file path=xl/sharedStrings.xml><?xml version="1.0" encoding="utf-8"?>
<sst xmlns="http://schemas.openxmlformats.org/spreadsheetml/2006/main" count="436" uniqueCount="302">
  <si>
    <t>DIRECCIONAMIENTO ESTRATÉGICO INSTITUCIONAL</t>
  </si>
  <si>
    <t>Código:</t>
  </si>
  <si>
    <t xml:space="preserve">versión: </t>
  </si>
  <si>
    <t>HOJA DE VIDA DEL INDICADOR</t>
  </si>
  <si>
    <t xml:space="preserve">Fecha: </t>
  </si>
  <si>
    <t>Página</t>
  </si>
  <si>
    <t>NOMBRE DEL INDICADOR</t>
  </si>
  <si>
    <t>IDENTIFICACIÓN</t>
  </si>
  <si>
    <t>RESPONSABLE DE DILIGENCIAMIENTO</t>
  </si>
  <si>
    <t>Desempeño Gestión Financiera</t>
  </si>
  <si>
    <t>OBJETIVO DEL INDICADOR</t>
  </si>
  <si>
    <t>PROCESO AL QUE APORTA</t>
  </si>
  <si>
    <t>TR - Gestión Financiera</t>
  </si>
  <si>
    <t>PERIODO REPORTADO</t>
  </si>
  <si>
    <t>FECHA DE REPORTE</t>
  </si>
  <si>
    <t>OBJETIVO ESTRATÉGICO AL QUE APORTA</t>
  </si>
  <si>
    <t>FUENTE DE INFORMACIÓN</t>
  </si>
  <si>
    <t>7.    Implementar un modelo de gestión que facilite la articulación de los procesos institucionales, alineándolos a la misión del Idartes y las demandas de la ciudadanía y del sector.</t>
  </si>
  <si>
    <t>PROYECTO AL QUE APORTA</t>
  </si>
  <si>
    <t>PERIODICIDAD DE REPORTE</t>
  </si>
  <si>
    <t>SEGUIMIENTO</t>
  </si>
  <si>
    <t>DESCRIPCIÓN</t>
  </si>
  <si>
    <t>COMPONENTE</t>
  </si>
  <si>
    <t>Trimestral</t>
  </si>
  <si>
    <t>EJE</t>
  </si>
  <si>
    <t>VARIABLES</t>
  </si>
  <si>
    <t>UNIDAD DE MEDIDA DE VARIABLES</t>
  </si>
  <si>
    <t>ene.</t>
  </si>
  <si>
    <t>FÓRMULA</t>
  </si>
  <si>
    <t>feb.</t>
  </si>
  <si>
    <t>UNIDAD DE MEDIDA RESULTADO</t>
  </si>
  <si>
    <t>1. Presupuesto</t>
  </si>
  <si>
    <t>mar.</t>
  </si>
  <si>
    <t>abr.</t>
  </si>
  <si>
    <t>may.</t>
  </si>
  <si>
    <t>jun.</t>
  </si>
  <si>
    <t>jul.</t>
  </si>
  <si>
    <t>ago.</t>
  </si>
  <si>
    <t>sept.</t>
  </si>
  <si>
    <t>oct.</t>
  </si>
  <si>
    <t>nov.</t>
  </si>
  <si>
    <t>dic.</t>
  </si>
  <si>
    <t>1.1 Ejecución - lo que ya no quedaría para reservas del otro año
Hay algún enfoque? que no sea sumatoria indiscrimida, (funcionamiento e inversión)?</t>
  </si>
  <si>
    <t>Medir el nivel de ejecución del presupuesto aprobado (CDP vs lo aprobado)</t>
  </si>
  <si>
    <t>a</t>
  </si>
  <si>
    <t>Presupuesto de la entidad de la vigencia</t>
  </si>
  <si>
    <t>COP</t>
  </si>
  <si>
    <t>b</t>
  </si>
  <si>
    <r>
      <rPr>
        <b/>
        <sz val="11"/>
        <rFont val="Calibri"/>
        <family val="2"/>
      </rPr>
      <t>x</t>
    </r>
    <r>
      <rPr>
        <sz val="11"/>
        <color rgb="FF000000"/>
        <rFont val="Calibri"/>
        <family val="2"/>
      </rPr>
      <t>/a*100</t>
    </r>
  </si>
  <si>
    <t>%</t>
  </si>
  <si>
    <t>1.1 Ejecución Presupuestal de Gastos de funcionamiento e inversión</t>
  </si>
  <si>
    <t>Medir el nivel de ejecución de lo programado (RP vs CDP)</t>
  </si>
  <si>
    <t>Sumatoria acumulativa de valores de CDP expedidos</t>
  </si>
  <si>
    <t>c/b*100</t>
  </si>
  <si>
    <t>Determinar el grado del presupuesto ejecutado, conociendo el valor de los compromisos presupuestales de la vigencia</t>
  </si>
  <si>
    <t>Medir el nivel de giros, de "ejecución" de lo comprometido (giros vs RP)</t>
  </si>
  <si>
    <t>c</t>
  </si>
  <si>
    <t>Sumatoria acumulativa de valores de RP expedidos</t>
  </si>
  <si>
    <t>d/c*100</t>
  </si>
  <si>
    <t>-</t>
  </si>
  <si>
    <t>d</t>
  </si>
  <si>
    <t>Sumatoria acumulativa de giros</t>
  </si>
  <si>
    <t>Pesos</t>
  </si>
  <si>
    <t>1.2 Modificaciones</t>
  </si>
  <si>
    <t>Conocer las modificaciones presupuestales realizadas en la vigencia - de inversión y funcionamiento? Se explica en qué constió dicha modificación. Quién la solicitó?
Cómo funcionan las modificaciones?</t>
  </si>
  <si>
    <t xml:space="preserve">Valor del total de los compromisos acumulados / Valor de la apropiación vigente  </t>
  </si>
  <si>
    <t>Porcentaje</t>
  </si>
  <si>
    <t xml:space="preserve"> Valor de la apropiación vigente para gastos de funcionamiento e inversión</t>
  </si>
  <si>
    <t>1.2 Ejecución de presupuesto rentas e ingresos</t>
  </si>
  <si>
    <t>Cantidad de Modificaciones Presupuestales Realizadas</t>
  </si>
  <si>
    <t>Número</t>
  </si>
  <si>
    <t>presupuesto hoy - presupuesto mañana</t>
  </si>
  <si>
    <t xml:space="preserve">Valor recaudo Acumulado / Valor rentas contractuales </t>
  </si>
  <si>
    <t>Monto de las Modificaciones Presupuestales</t>
  </si>
  <si>
    <t>Valor rentas contractuales</t>
  </si>
  <si>
    <t>Presupuesto con CDP?</t>
  </si>
  <si>
    <t>1.3 PAC</t>
  </si>
  <si>
    <t>Conocer el nivel de ejecución de los PAC por unidad de gestión.</t>
  </si>
  <si>
    <t>Valor autorización de giro acumulado</t>
  </si>
  <si>
    <t>PAC ejecutado</t>
  </si>
  <si>
    <t>Valor autorización de giro acumulado / Valor total de los compromisos acumulados</t>
  </si>
  <si>
    <t>a/b*100</t>
  </si>
  <si>
    <t>Valor Total de los compromisos acumulados</t>
  </si>
  <si>
    <t>PAC programado</t>
  </si>
  <si>
    <t xml:space="preserve">Realizar el control de los giros realizados a las Reservas Presupuestales de la vigencia. </t>
  </si>
  <si>
    <t>1.4 Reservas</t>
  </si>
  <si>
    <t>Valor total de las Reservas giradas</t>
  </si>
  <si>
    <t>Conocer el nivel de ejecución de reservas presupuestales.</t>
  </si>
  <si>
    <t>Reservas giradas</t>
  </si>
  <si>
    <t xml:space="preserve">Valor total de las Reservas giradas / Valor Total de Reservas de la Vigencia  </t>
  </si>
  <si>
    <t>Valor Total de Reservas de la Vigencia</t>
  </si>
  <si>
    <t>Reservas constituidas</t>
  </si>
  <si>
    <t>2. Recaudo</t>
  </si>
  <si>
    <t>2. Tesorería</t>
  </si>
  <si>
    <t>2.1 Cumplimiento meta de recaudo</t>
  </si>
  <si>
    <t>2.1 PAC No Ejecutado</t>
  </si>
  <si>
    <t>Conocer el nivel de recaudo de la entidad.</t>
  </si>
  <si>
    <t>Ingresos - cuál cuenta bancaria, hay 2+?</t>
  </si>
  <si>
    <t xml:space="preserve">Definir el porcentaje de PAC No Ejecutado de la entidad en cada vigencia </t>
  </si>
  <si>
    <t>Meta de recaudo (cómo se plantea?)</t>
  </si>
  <si>
    <t>Conocer el porcentaje de conciliación de dichos ingresos.</t>
  </si>
  <si>
    <t>PAC No Ejecutado</t>
  </si>
  <si>
    <t>c/a*100</t>
  </si>
  <si>
    <t>Pac No Ejecutado/Pac Programado *100</t>
  </si>
  <si>
    <t>Ingresos conciliados</t>
  </si>
  <si>
    <t>PAC Programado</t>
  </si>
  <si>
    <t>DEFINICIONES CONCEPTUALES</t>
  </si>
  <si>
    <t>Presupuesto programado
Presupuesto aprobado
Presupuesto comprometido
Presupuesto ejecutado
Presupuesto apropiado</t>
  </si>
  <si>
    <t>3. Contabilidad</t>
  </si>
  <si>
    <t>RESPONSABLE DEL ANÁLISIS</t>
  </si>
  <si>
    <t>RESULTADOS</t>
  </si>
  <si>
    <t>INDICADOR</t>
  </si>
  <si>
    <t>Unidades de médida</t>
  </si>
  <si>
    <t>LINEA BASE
(2017)</t>
  </si>
  <si>
    <t>Periodicidad</t>
  </si>
  <si>
    <t xml:space="preserve">Tipo de Acción </t>
  </si>
  <si>
    <t>sep.</t>
  </si>
  <si>
    <t>Tipo de indicador</t>
  </si>
  <si>
    <t>Tipo de medición</t>
  </si>
  <si>
    <t>n/a</t>
  </si>
  <si>
    <t>Asistencias</t>
  </si>
  <si>
    <t>Mesual</t>
  </si>
  <si>
    <t>Acción Correctiva</t>
  </si>
  <si>
    <t>Insumos</t>
  </si>
  <si>
    <t>Economía</t>
  </si>
  <si>
    <t>Actividades de formación</t>
  </si>
  <si>
    <t>Acción Preventiva</t>
  </si>
  <si>
    <t>Procesos</t>
  </si>
  <si>
    <t>Eficiencia</t>
  </si>
  <si>
    <t>Seguidores</t>
  </si>
  <si>
    <t>Semestral</t>
  </si>
  <si>
    <t>Oportunidad de Mejora</t>
  </si>
  <si>
    <t>Productos</t>
  </si>
  <si>
    <t>Eficacia</t>
  </si>
  <si>
    <t>Hora</t>
  </si>
  <si>
    <t>No requiere acción</t>
  </si>
  <si>
    <t>Resultados</t>
  </si>
  <si>
    <t>Fase desarrollo de software</t>
  </si>
  <si>
    <t>Impactos</t>
  </si>
  <si>
    <t xml:space="preserve">Indice de satisfacción </t>
  </si>
  <si>
    <t>Dimensiones</t>
  </si>
  <si>
    <t>Políticas</t>
  </si>
  <si>
    <t>Objetivo Estratégico</t>
  </si>
  <si>
    <t xml:space="preserve">Proceso Institucional </t>
  </si>
  <si>
    <t>Proyectos</t>
  </si>
  <si>
    <t>Talento Humano</t>
  </si>
  <si>
    <t>Planeación Institucional</t>
  </si>
  <si>
    <r>
      <t>1.</t>
    </r>
    <r>
      <rPr>
        <sz val="7"/>
        <color rgb="FF000000"/>
        <rFont val="Arial Narrow"/>
        <family val="2"/>
      </rPr>
      <t xml:space="preserve">    </t>
    </r>
    <r>
      <rPr>
        <sz val="11"/>
        <color rgb="FF000000"/>
        <rFont val="Arial Narrow"/>
        <family val="2"/>
      </rPr>
      <t>Priorizar la inversión en proyectos que promuevan oportunidades para la expresión y valoración de prácticas artísticas accesibles, incluyentes y participativas, y que reconozcan la diversidad cultural de la ciudad.</t>
    </r>
  </si>
  <si>
    <t xml:space="preserve">ES - Direccionamiento Estratégico Institucional </t>
  </si>
  <si>
    <t>982 - Formación artística en la escuela y la ciudad</t>
  </si>
  <si>
    <t>Direccionamiento Estratégico y planeación</t>
  </si>
  <si>
    <t>Gestión presupuestal y eficiencia del gasto público</t>
  </si>
  <si>
    <r>
      <t>2.</t>
    </r>
    <r>
      <rPr>
        <sz val="7"/>
        <rFont val="Arial Narrow"/>
        <family val="2"/>
      </rPr>
      <t xml:space="preserve">    </t>
    </r>
    <r>
      <rPr>
        <sz val="11"/>
        <rFont val="Arial Narrow"/>
        <family val="2"/>
      </rPr>
      <t>Mejorar las condiciones para el desarrollo de las prácticas artísticas en los territorios urbanos y rurales de la ciudad, a través de la consolidación de una red de escenarios, convencionales y no convencionales, enfocando su campo de acción en las zonas menos atendidas.</t>
    </r>
  </si>
  <si>
    <t>ES - Gestión de Tecnologías de la Información y las Comunicaciones</t>
  </si>
  <si>
    <t>985 - Emprendimiento artístico y empleo del artista</t>
  </si>
  <si>
    <t>Gestión con valores para resultados</t>
  </si>
  <si>
    <t>Talento humano</t>
  </si>
  <si>
    <r>
      <t>3.</t>
    </r>
    <r>
      <rPr>
        <sz val="7"/>
        <color rgb="FF000000"/>
        <rFont val="Arial Narrow"/>
        <family val="2"/>
      </rPr>
      <t xml:space="preserve">    </t>
    </r>
    <r>
      <rPr>
        <sz val="11"/>
        <color rgb="FF000000"/>
        <rFont val="Arial Narrow"/>
        <family val="2"/>
      </rPr>
      <t xml:space="preserve">Fomentar la integración del campo artístico con otros saberes y disciplinas para enriquecer la práctica artística, contribuir a la sostenibilidad del campo, y generar innovación. </t>
    </r>
  </si>
  <si>
    <t>ES - Gestión Estratégica de Comunicaciones</t>
  </si>
  <si>
    <t>993 - Experiencias artísticas para la primera infancia</t>
  </si>
  <si>
    <t>Evaluación de resultados</t>
  </si>
  <si>
    <t>Integridad</t>
  </si>
  <si>
    <r>
      <t>4.</t>
    </r>
    <r>
      <rPr>
        <sz val="7"/>
        <color rgb="FF000000"/>
        <rFont val="Arial Narrow"/>
        <family val="2"/>
      </rPr>
      <t xml:space="preserve">    </t>
    </r>
    <r>
      <rPr>
        <sz val="11"/>
        <color rgb="FF000000"/>
        <rFont val="Arial Narrow"/>
        <family val="2"/>
      </rPr>
      <t>Fortalecer las estrategias de comunicación, difusión y divulgación de la oferta institucional y de otros agentes del campo artístico, a través de medios masivos, alternativos y comunitarios, para alcanzar y fidelizar los grupos de interés de la entidad.</t>
    </r>
  </si>
  <si>
    <t>ES - Gestión del Servicio a la ciudadanía</t>
  </si>
  <si>
    <t>996 - Integración entre el arte, la cultura científica, la tecnología y la ciudad</t>
  </si>
  <si>
    <t xml:space="preserve">Información y Comunicación </t>
  </si>
  <si>
    <t>Transparencia, acceso a la información pública y lucha contra la corrupción</t>
  </si>
  <si>
    <r>
      <t>5.</t>
    </r>
    <r>
      <rPr>
        <sz val="7"/>
        <color rgb="FF000000"/>
        <rFont val="Arial Narrow"/>
        <family val="2"/>
      </rPr>
      <t xml:space="preserve">    </t>
    </r>
    <r>
      <rPr>
        <sz val="11"/>
        <color rgb="FF000000"/>
        <rFont val="Arial Narrow"/>
        <family val="2"/>
      </rPr>
      <t>Propiciar dinámicas de gestión de conocimiento que permitan generar y analizar información del campo artístico, medir el impacto de las artes en la ciudad y evaluar el desempeño institucional.</t>
    </r>
  </si>
  <si>
    <t>ES - Gestión de Conocimiento</t>
  </si>
  <si>
    <t>998 - Fortalecimiento de la gestión institucional, comunicaciones  y servicio al ciudadano</t>
  </si>
  <si>
    <t>Gestión del Conocimiento y la Innovación</t>
  </si>
  <si>
    <t>Fortalecimiento organizacional y simplificación de procesos</t>
  </si>
  <si>
    <r>
      <t>6.</t>
    </r>
    <r>
      <rPr>
        <sz val="7"/>
        <color rgb="FF000000"/>
        <rFont val="Arial Narrow"/>
        <family val="2"/>
      </rPr>
      <t xml:space="preserve">    </t>
    </r>
    <r>
      <rPr>
        <sz val="11"/>
        <color rgb="FF000000"/>
        <rFont val="Arial Narrow"/>
        <family val="2"/>
      </rPr>
      <t>Propender por el establecimiento de relaciones laborales y contractuales armónicas, colaborativas y constructivas en el equipo de trabajo que refuercen su compromiso, identidad y convicción frente a la labor desarrollada en la entidad.</t>
    </r>
  </si>
  <si>
    <t>MI - Gestión de Formación en las prácticas artísticas</t>
  </si>
  <si>
    <t>999 - Gestión, aprovechamiento económico, sostenibilidad y mejoramiento de equipamientos culturales</t>
  </si>
  <si>
    <t>Control Interno</t>
  </si>
  <si>
    <t>Servicio al ciudadano</t>
  </si>
  <si>
    <r>
      <t>7.</t>
    </r>
    <r>
      <rPr>
        <sz val="7"/>
        <color rgb="FF000000"/>
        <rFont val="Arial Narrow"/>
        <family val="2"/>
      </rPr>
      <t xml:space="preserve">    </t>
    </r>
    <r>
      <rPr>
        <sz val="11"/>
        <color rgb="FF000000"/>
        <rFont val="Arial Narrow"/>
        <family val="2"/>
      </rPr>
      <t>Implementar un modelo de gestión que facilite la articulación de los procesos institucionales, alineándolos a la misión del Idartes y las demandas de la ciudadanía y del sector.</t>
    </r>
  </si>
  <si>
    <t>MI - Gestión de Circulación de las prácticas artísticas</t>
  </si>
  <si>
    <t>1000 - Fomento a las prácticas artísticas en todas sus dimensiones</t>
  </si>
  <si>
    <t>Participación ciudadana en la gestión pública</t>
  </si>
  <si>
    <t>MI - Gestión integral de espacios culturales</t>
  </si>
  <si>
    <t>1010 - Construcción y sostenimiento de la infraestructura para las Artes</t>
  </si>
  <si>
    <t>Racionalización de trámites</t>
  </si>
  <si>
    <t>MI - Gestión de Fomento de las prácticas artísticas</t>
  </si>
  <si>
    <t>1017 - Arte para la transformación social: Prácticas artísticas incluyentes, descentralizadas y al servicio de la comunidad</t>
  </si>
  <si>
    <t>Requiere Acción de Mejoramiento</t>
  </si>
  <si>
    <t>Gestión documental</t>
  </si>
  <si>
    <t>MI - Gestión de participación y organización del sector artístico</t>
  </si>
  <si>
    <t>Si</t>
  </si>
  <si>
    <t>Gobierno Digital</t>
  </si>
  <si>
    <t>TR - Gestión Jurídica</t>
  </si>
  <si>
    <t>No</t>
  </si>
  <si>
    <t>Seguridad Digital</t>
  </si>
  <si>
    <t>TR - Gestión de Talento Humano</t>
  </si>
  <si>
    <t>Defensa jurídica</t>
  </si>
  <si>
    <t>TR - Gestión Documental</t>
  </si>
  <si>
    <t>Gestión del conocimiento y la innovación</t>
  </si>
  <si>
    <t>TR - Gestión de Bienes, servicio y planta física</t>
  </si>
  <si>
    <t>Control interno</t>
  </si>
  <si>
    <t>Seguimiento y evaluación del desempeño institucional</t>
  </si>
  <si>
    <t xml:space="preserve">EM - Control y Evaluación institucional </t>
  </si>
  <si>
    <t>EM - Gestión Integral para la mejora continua</t>
  </si>
  <si>
    <t>VIGENCIA</t>
  </si>
  <si>
    <t>DEPENDENCIA</t>
  </si>
  <si>
    <t>Dirección General</t>
  </si>
  <si>
    <t>Oficina Asesora de Planeación</t>
  </si>
  <si>
    <t>Oficina Asesora Jurídica</t>
  </si>
  <si>
    <t>Área de Control Interno</t>
  </si>
  <si>
    <t xml:space="preserve">Área de Comunicaciones </t>
  </si>
  <si>
    <t>Subdirección de las Artes</t>
  </si>
  <si>
    <t>Área de Convocatorias</t>
  </si>
  <si>
    <t xml:space="preserve">Área de Producción </t>
  </si>
  <si>
    <t>Gerencia de Artes Audiovisuales</t>
  </si>
  <si>
    <t>Gerencia de Arte Dramático</t>
  </si>
  <si>
    <t>Gerencia de Artes Plásticas y Visuales</t>
  </si>
  <si>
    <t>Gerencia de Danza</t>
  </si>
  <si>
    <t>Gerencia de Literatura</t>
  </si>
  <si>
    <t>Gerencia de Música</t>
  </si>
  <si>
    <t>Subdirección de Formación Artística</t>
  </si>
  <si>
    <t>NIDOS</t>
  </si>
  <si>
    <t>CREA</t>
  </si>
  <si>
    <t>Subdirección de Equipamientos Culturales</t>
  </si>
  <si>
    <t>Gerencia de Escenarios</t>
  </si>
  <si>
    <t>Subdirección Administrativa y Financiera</t>
  </si>
  <si>
    <t>Área de Almacén</t>
  </si>
  <si>
    <t>Área de Atención al Ciudadano</t>
  </si>
  <si>
    <t>Área de Gestión Documental</t>
  </si>
  <si>
    <t>Área de Contabilidad</t>
  </si>
  <si>
    <t>Área de Mantenimiento</t>
  </si>
  <si>
    <t>Área de Presupuesto</t>
  </si>
  <si>
    <t>Área de Servicios Generales</t>
  </si>
  <si>
    <t>Área de Tesorería</t>
  </si>
  <si>
    <t>Área de TIC</t>
  </si>
  <si>
    <t>LECTURA E INTERPRETACIÓN DE RESULTADOS</t>
  </si>
  <si>
    <t>RANGOS DE DESEMPEÑO</t>
  </si>
  <si>
    <t>DESEMPEÑO</t>
  </si>
  <si>
    <t>ACCIÓN DE MEJORAMIENTO
(diligenciar con base en el último trimestre)</t>
  </si>
  <si>
    <t>COMPONENTES</t>
  </si>
  <si>
    <t xml:space="preserve">Sobresaliente </t>
  </si>
  <si>
    <t>Satisfactorio</t>
  </si>
  <si>
    <t>Insuficiente</t>
  </si>
  <si>
    <t>TRIMESTRE I</t>
  </si>
  <si>
    <t>TRIMESTRE II</t>
  </si>
  <si>
    <t>TRIMESTRE III</t>
  </si>
  <si>
    <t>TRIMESTRE IV</t>
  </si>
  <si>
    <t>¿Requiere?</t>
  </si>
  <si>
    <t xml:space="preserve">TIPO </t>
  </si>
  <si>
    <t>EXPLICACIÓN</t>
  </si>
  <si>
    <t>Conocer porcentaje de cumplimiento de la meta de recaudo realizado por los escenarios de los ingresos  (A,B,C,D) propios de la vigencia.</t>
  </si>
  <si>
    <t>&gt; 98%</t>
  </si>
  <si>
    <t>&lt; 92%</t>
  </si>
  <si>
    <t>92% Y 98%</t>
  </si>
  <si>
    <t>&gt;98%</t>
  </si>
  <si>
    <t xml:space="preserve"> 95% Y 98%</t>
  </si>
  <si>
    <t>&lt; 95%</t>
  </si>
  <si>
    <t>1.3 Ejecución del Presupuesto de Inversión  % de autorización de Giros</t>
  </si>
  <si>
    <t>1.4  Ejecución del Presupuesto de Gastos % de autorización de Giros</t>
  </si>
  <si>
    <t xml:space="preserve">Determinar el porcentaje de los giros destinados a gastos  realizados en la vigencia </t>
  </si>
  <si>
    <t>a/b*101</t>
  </si>
  <si>
    <t xml:space="preserve">Determinar el porcentaje de los giros destinados a inversión realizados en la vigencia </t>
  </si>
  <si>
    <t xml:space="preserve">&lt;2% </t>
  </si>
  <si>
    <t>3% -4%</t>
  </si>
  <si>
    <t>&gt;4%</t>
  </si>
  <si>
    <t xml:space="preserve">&lt;10% </t>
  </si>
  <si>
    <t>&gt;20%</t>
  </si>
  <si>
    <t>0 - 3%</t>
  </si>
  <si>
    <t xml:space="preserve">3% - 29% </t>
  </si>
  <si>
    <t>&gt;30%</t>
  </si>
  <si>
    <t xml:space="preserve">Valor recaudo acumulado </t>
  </si>
  <si>
    <t>3.1 Conciliaciones contables</t>
  </si>
  <si>
    <t>Conciliaciones contables</t>
  </si>
  <si>
    <t>Partidas Conciliatorias /Conciliaciones contables</t>
  </si>
  <si>
    <t xml:space="preserve">Comportamiento financiero </t>
  </si>
  <si>
    <t xml:space="preserve">Valor del total de los compromisos acumulados para gastos de funcionamiento e inversión </t>
  </si>
  <si>
    <t>10% - 20%</t>
  </si>
  <si>
    <t xml:space="preserve">Monitorear el comportamiento del proceso de Gestión Financiera frente a las metas presupuestales, contables de tesoreria y contabilidad en la institución </t>
  </si>
  <si>
    <t>GESTIÓN FINANCIERA</t>
  </si>
  <si>
    <t>Marcela Ruiz, Mario Pinzón, Bertha Goméz, Adriana Patiño</t>
  </si>
  <si>
    <t xml:space="preserve">Mario Pinzon, Marcela Ruiz, Adriana Patiño, Bertha Gomez </t>
  </si>
  <si>
    <r>
      <t xml:space="preserve">Preguntas orientadoras: </t>
    </r>
    <r>
      <rPr>
        <sz val="11"/>
        <color rgb="FFFF0000"/>
        <rFont val="Arial Narrow"/>
        <family val="2"/>
      </rPr>
      <t xml:space="preserve">Justifique el comportamiento de las cifras para el trimestre, comparado con el rango de gestión definido para el indicador. Describa los facores que explican el resultado. </t>
    </r>
  </si>
  <si>
    <t>versión: 1</t>
  </si>
  <si>
    <t>Fecha:  23/07/2018</t>
  </si>
  <si>
    <t>Página: 1 de 3</t>
  </si>
  <si>
    <t>Versión: 1</t>
  </si>
  <si>
    <t>Código: 2TR-GFI-IND-01</t>
  </si>
  <si>
    <t>1.6 Ejecución Reservas Presupuestales</t>
  </si>
  <si>
    <r>
      <rPr>
        <b/>
        <sz val="11"/>
        <color rgb="FF000000"/>
        <rFont val="Arial Narrow"/>
        <family val="2"/>
      </rPr>
      <t>APROPIACION:</t>
    </r>
    <r>
      <rPr>
        <sz val="11"/>
        <color rgb="FF000000"/>
        <rFont val="Arial Narrow"/>
        <family val="2"/>
      </rPr>
      <t xml:space="preserve"> Las apropiaciones son autorizaciones máximas de gasto que el Concejo de bogotá aprueba para ser comprometidas durante la vigencia fiscal respectiva. Después del 31 de Diciembre de cada año estas autorizaciones expiran y, en consecuencia, no podrán comprometerse, adicionarse, transferirse ni contracreditarse.  
</t>
    </r>
    <r>
      <rPr>
        <b/>
        <sz val="11"/>
        <color rgb="FF000000"/>
        <rFont val="Arial Narrow"/>
        <family val="2"/>
      </rPr>
      <t>RENTAS CONTRACTUALES:</t>
    </r>
    <r>
      <rPr>
        <sz val="11"/>
        <color rgb="FF000000"/>
        <rFont val="Arial Narrow"/>
        <family val="2"/>
      </rPr>
      <t xml:space="preserve"> Ingresos que percibe el Distrito Capital por la prestación de bienes o servicios percibidos a través de la celebración de contratos o convenios. Dentro de estas se destacan la venta de bienes, servicios y productos y arrendamientos, entre otros. 
</t>
    </r>
    <r>
      <rPr>
        <b/>
        <sz val="11"/>
        <color rgb="FF000000"/>
        <rFont val="Arial Narrow"/>
        <family val="2"/>
      </rPr>
      <t>COMPROMISOS:</t>
    </r>
    <r>
      <rPr>
        <sz val="11"/>
        <color rgb="FF000000"/>
        <rFont val="Arial Narrow"/>
        <family val="2"/>
      </rPr>
      <t xml:space="preserve"> Son las obligaciones adquiridas con cargo a una apropiación presueputal, a través de un contrato, orden de compra, orden de prestación de servicio, convenio o cualquier otro acto administrativo legalmetne constituido.                                                                                                                                     
</t>
    </r>
    <r>
      <rPr>
        <b/>
        <sz val="11"/>
        <color rgb="FF000000"/>
        <rFont val="Arial Narrow"/>
        <family val="2"/>
      </rPr>
      <t>PAC</t>
    </r>
    <r>
      <rPr>
        <sz val="11"/>
        <color rgb="FF000000"/>
        <rFont val="Arial Narrow"/>
        <family val="2"/>
      </rPr>
      <t>: Programa anual mensualizado de caja.</t>
    </r>
  </si>
  <si>
    <t xml:space="preserve">La vigencia 2018 termino con una ejecución del neta del 86,99 %,  sin embargo el comprotamiento para el mes de Diciembre muestra un resultado satisfactorio con el 97,04% demostrando que la Entidad logro dar cumplimiento a su Plan de Acción y Metas Institucionales.  </t>
  </si>
  <si>
    <t>Se presenta una ejecución del 96,81% en el ultimo trimestre de 2018, mostrando un resultado satisfactorio, superando en el mes de Diciembre el recaudo proyectado para la vigencia en un 14,70%.</t>
  </si>
  <si>
    <t xml:space="preserve">Este indicador es importante para realizar el control y seguimiento a los giros de la vigencia buscando no dejar reservas presupuestales innecesarias para la vigencia 2019. Sin embargo para el ultimo trimestre de 2018 se termino con una ejecución del 80,38% en los giros, sin embargo se muestra que en el mes de Diciembre se logro tener un indicador más alto con el 87,46% disminuyendo el porcentaje que se queda en Reservas presupuestales. </t>
  </si>
  <si>
    <t xml:space="preserve">En relación con la ejecución de los giros de funcionamiento para el utlimo timestre de 2018 se cerro con el 95,96%, porcentaje que se encuentra dentro de lo proyectado en los agregados de  de servicios presonales y gastos generales. </t>
  </si>
  <si>
    <t>El ultimo trimetre de 2018 se temino con una ejecución en reservas presupuestales del 95,23%, evidenciando un porcentaje favorable en los giros de los compromisos adquiridos en la vigencia 2017 y no dejando Pasivos exigibles de esa vigencia pendientes.</t>
  </si>
  <si>
    <t>Partidas conciliatorias por aclarar en el mes</t>
  </si>
  <si>
    <t>Medir la gestión y Verificabilidad de la información contable (A menores partidas conciliatorias, mas eficiente y consistente la gestion e información del área Contable en lo relacionado a Almacen y Tesoreria)</t>
  </si>
  <si>
    <t>&lt;20</t>
  </si>
  <si>
    <t>20% - 80%</t>
  </si>
  <si>
    <t xml:space="preserve">&gt;80% </t>
  </si>
  <si>
    <t xml:space="preserve">En el cuarto trimestre se conciliaron cinco bancos y dos conciliaciones de almacen devolutivos y depreciación, en el mes de noviembre la conciliacion de devolutivos quedo con una partida por conciliar que se aclaro en diciembre, de igual manera para el mes de noviembre en dos bancos hubo cifras pendientes de aclarar, que se resolvieron para el mes de diciembre.             </t>
  </si>
  <si>
    <t xml:space="preserve"> El indicador de PAC No Ejecutado  para el ultimo trimestre tuvo un mejora significante con respesto al trimestre anterior lo cual esta dado por una mayor ejecucion en el mes de diciembre de 2018.</t>
  </si>
  <si>
    <t>&lt; 90%</t>
  </si>
  <si>
    <t>100% - 90%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</si>
</sst>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_-;\-* #,##0_-;_-* &quot;-&quot;_-;_-@_-"/>
    <numFmt numFmtId="165" formatCode="_-* #,##0.00_-;\-* #,##0.00_-;_-* &quot;-&quot;??_-;_-@_-"/>
    <numFmt numFmtId="166" formatCode="d\.m"/>
    <numFmt numFmtId="167" formatCode="_-* #,##0.00_-;\-* #,##0.00_-;_-* &quot;-&quot;_-;_-@_-"/>
    <numFmt numFmtId="168" formatCode="_-* #,##0_-;\-* #,##0_-;_-* &quot;-&quot;??_-;_-@_-"/>
    <numFmt numFmtId="169" formatCode="0.0%"/>
  </numFmts>
  <fonts count="31" x14ac:knownFonts="1">
    <font>
      <sz val="11"/>
      <color rgb="FF000000"/>
      <name val="Calibri"/>
    </font>
    <font>
      <sz val="11"/>
      <color rgb="FF000000"/>
      <name val="Arial Narrow"/>
      <family val="2"/>
    </font>
    <font>
      <b/>
      <sz val="11"/>
      <color rgb="FF000000"/>
      <name val="Arial Narrow"/>
      <family val="2"/>
    </font>
    <font>
      <sz val="11"/>
      <name val="Calibri"/>
      <family val="2"/>
    </font>
    <font>
      <b/>
      <sz val="11"/>
      <name val="Arial Narrow"/>
      <family val="2"/>
    </font>
    <font>
      <sz val="11"/>
      <color rgb="FFFF0000"/>
      <name val="Arial Narrow"/>
      <family val="2"/>
    </font>
    <font>
      <sz val="11"/>
      <name val="Arial Narrow"/>
      <family val="2"/>
    </font>
    <font>
      <sz val="11"/>
      <color rgb="FF666666"/>
      <name val="Calibri"/>
      <family val="2"/>
    </font>
    <font>
      <sz val="11"/>
      <color rgb="FF666666"/>
      <name val="Arial Narrow"/>
      <family val="2"/>
    </font>
    <font>
      <strike/>
      <sz val="11"/>
      <name val="Arial Narrow"/>
      <family val="2"/>
    </font>
    <font>
      <b/>
      <sz val="14"/>
      <color rgb="FF000000"/>
      <name val="Arial Narrow"/>
      <family val="2"/>
    </font>
    <font>
      <sz val="11"/>
      <name val="Calibri"/>
      <family val="2"/>
    </font>
    <font>
      <b/>
      <sz val="11"/>
      <name val="Calibri"/>
      <family val="2"/>
    </font>
    <font>
      <sz val="7"/>
      <color rgb="FF000000"/>
      <name val="Arial Narrow"/>
      <family val="2"/>
    </font>
    <font>
      <sz val="7"/>
      <name val="Arial Narrow"/>
      <family val="2"/>
    </font>
    <font>
      <sz val="11"/>
      <color rgb="FF000000"/>
      <name val="Arial Narrow"/>
      <family val="2"/>
    </font>
    <font>
      <sz val="11"/>
      <name val="Arial Narrow"/>
      <family val="2"/>
    </font>
    <font>
      <b/>
      <sz val="11"/>
      <color rgb="FF000000"/>
      <name val="Arial Narrow"/>
      <family val="2"/>
    </font>
    <font>
      <sz val="10"/>
      <color rgb="FF000000"/>
      <name val="Arial Narrow"/>
      <family val="2"/>
    </font>
    <font>
      <b/>
      <sz val="11"/>
      <name val="Arial Narrow"/>
      <family val="2"/>
    </font>
    <font>
      <sz val="11"/>
      <color rgb="FFFF0000"/>
      <name val="Arial Narrow"/>
      <family val="2"/>
    </font>
    <font>
      <b/>
      <sz val="10"/>
      <color rgb="FF000000"/>
      <name val="Arial Narrow"/>
      <family val="2"/>
    </font>
    <font>
      <b/>
      <sz val="10"/>
      <name val="Arial Narrow"/>
      <family val="2"/>
    </font>
    <font>
      <sz val="10"/>
      <color rgb="FFFF0000"/>
      <name val="Arial Narrow"/>
      <family val="2"/>
    </font>
    <font>
      <sz val="10"/>
      <name val="Arial Narrow"/>
      <family val="2"/>
    </font>
    <font>
      <sz val="11"/>
      <color rgb="FF000000"/>
      <name val="Calibri"/>
      <family val="2"/>
    </font>
    <font>
      <b/>
      <sz val="12"/>
      <color rgb="FF000000"/>
      <name val="Arial Narrow"/>
      <family val="2"/>
    </font>
    <font>
      <sz val="11"/>
      <color rgb="FF000000"/>
      <name val="Calibri"/>
      <family val="2"/>
    </font>
    <font>
      <sz val="11"/>
      <color rgb="FF000000"/>
      <name val="Calibri"/>
    </font>
    <font>
      <sz val="8"/>
      <color rgb="FF000000"/>
      <name val="Arial Narrow"/>
      <family val="2"/>
    </font>
    <font>
      <sz val="10"/>
      <color theme="0"/>
      <name val="Arial Narrow"/>
      <family val="2"/>
    </font>
  </fonts>
  <fills count="21">
    <fill>
      <patternFill patternType="none"/>
    </fill>
    <fill>
      <patternFill patternType="gray125"/>
    </fill>
    <fill>
      <patternFill patternType="solid">
        <fgColor rgb="FFA4C2F4"/>
        <bgColor rgb="FFA4C2F4"/>
      </patternFill>
    </fill>
    <fill>
      <patternFill patternType="solid">
        <fgColor rgb="FF6D9EEB"/>
        <bgColor rgb="FF6D9EEB"/>
      </patternFill>
    </fill>
    <fill>
      <patternFill patternType="solid">
        <fgColor rgb="FFFFFFFF"/>
        <bgColor rgb="FFFFFFFF"/>
      </patternFill>
    </fill>
    <fill>
      <patternFill patternType="solid">
        <fgColor rgb="FF8E7CC3"/>
        <bgColor rgb="FF8E7CC3"/>
      </patternFill>
    </fill>
    <fill>
      <patternFill patternType="solid">
        <fgColor rgb="FFD9D2E9"/>
        <bgColor rgb="FFD9D2E9"/>
      </patternFill>
    </fill>
    <fill>
      <patternFill patternType="solid">
        <fgColor rgb="FFC9DAF8"/>
        <bgColor rgb="FFC9DAF8"/>
      </patternFill>
    </fill>
    <fill>
      <patternFill patternType="solid">
        <fgColor rgb="FFF3F3F3"/>
        <bgColor rgb="FFF3F3F3"/>
      </patternFill>
    </fill>
    <fill>
      <patternFill patternType="solid">
        <fgColor rgb="FFF6B26B"/>
        <bgColor rgb="FFF6B26B"/>
      </patternFill>
    </fill>
    <fill>
      <patternFill patternType="solid">
        <fgColor rgb="FFFCE5CD"/>
        <bgColor rgb="FFFCE5CD"/>
      </patternFill>
    </fill>
    <fill>
      <patternFill patternType="solid">
        <fgColor rgb="FFF9CB9C"/>
        <bgColor rgb="FFF9CB9C"/>
      </patternFill>
    </fill>
    <fill>
      <patternFill patternType="solid">
        <fgColor rgb="FF64BF7C"/>
        <bgColor rgb="FF64BF7C"/>
      </patternFill>
    </fill>
    <fill>
      <patternFill patternType="solid">
        <fgColor rgb="FFFFD965"/>
        <bgColor rgb="FFFFD965"/>
      </patternFill>
    </fill>
    <fill>
      <patternFill patternType="solid">
        <fgColor rgb="FFE06666"/>
        <bgColor rgb="FFE06666"/>
      </patternFill>
    </fill>
    <fill>
      <patternFill patternType="solid">
        <fgColor rgb="FFFBFBFE"/>
        <bgColor rgb="FFFBFBFE"/>
      </patternFill>
    </fill>
    <fill>
      <patternFill patternType="solid">
        <fgColor rgb="FFE69138"/>
        <bgColor rgb="FFE69138"/>
      </patternFill>
    </fill>
    <fill>
      <patternFill patternType="solid">
        <fgColor theme="0"/>
        <bgColor rgb="FFFFFFFF"/>
      </patternFill>
    </fill>
    <fill>
      <patternFill patternType="solid">
        <fgColor theme="0"/>
        <bgColor indexed="64"/>
      </patternFill>
    </fill>
    <fill>
      <patternFill patternType="solid">
        <fgColor theme="7" tint="0.39997558519241921"/>
        <bgColor indexed="64"/>
      </patternFill>
    </fill>
    <fill>
      <patternFill patternType="solid">
        <fgColor rgb="FFFFFF00"/>
        <bgColor indexed="64"/>
      </patternFill>
    </fill>
  </fills>
  <borders count="3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AEABAB"/>
      </left>
      <right style="thin">
        <color rgb="FFAEABAB"/>
      </right>
      <top style="thin">
        <color rgb="FF000000"/>
      </top>
      <bottom style="thin">
        <color rgb="FFAEABAB"/>
      </bottom>
      <diagonal/>
    </border>
    <border>
      <left/>
      <right/>
      <top style="thin">
        <color rgb="FF000000"/>
      </top>
      <bottom/>
      <diagonal/>
    </border>
    <border>
      <left style="thin">
        <color rgb="FFAEABAB"/>
      </left>
      <right/>
      <top style="thin">
        <color rgb="FF000000"/>
      </top>
      <bottom/>
      <diagonal/>
    </border>
    <border>
      <left style="thin">
        <color rgb="FFAEABAB"/>
      </left>
      <right/>
      <top/>
      <bottom/>
      <diagonal/>
    </border>
    <border>
      <left style="thin">
        <color rgb="FF000000"/>
      </left>
      <right style="thin">
        <color rgb="FFAEABAB"/>
      </right>
      <top style="thin">
        <color rgb="FFAEABAB"/>
      </top>
      <bottom style="thin">
        <color rgb="FFAEABAB"/>
      </bottom>
      <diagonal/>
    </border>
    <border>
      <left/>
      <right style="thin">
        <color rgb="FFAEABAB"/>
      </right>
      <top style="thin">
        <color rgb="FFAEABAB"/>
      </top>
      <bottom style="thin">
        <color rgb="FFAEABAB"/>
      </bottom>
      <diagonal/>
    </border>
    <border>
      <left style="thin">
        <color rgb="FFAEABAB"/>
      </left>
      <right style="thin">
        <color rgb="FFAEABAB"/>
      </right>
      <top style="thin">
        <color rgb="FFAEABAB"/>
      </top>
      <bottom/>
      <diagonal/>
    </border>
    <border>
      <left style="thin">
        <color rgb="FFAEABAB"/>
      </left>
      <right/>
      <top style="thin">
        <color rgb="FFAEABAB"/>
      </top>
      <bottom style="thin">
        <color rgb="FFAEABAB"/>
      </bottom>
      <diagonal/>
    </border>
    <border>
      <left style="thin">
        <color rgb="FFAEABAB"/>
      </left>
      <right/>
      <top style="thin">
        <color rgb="FFAEABAB"/>
      </top>
      <bottom/>
      <diagonal/>
    </border>
    <border>
      <left/>
      <right style="thin">
        <color rgb="FFAEABAB"/>
      </right>
      <top style="thin">
        <color rgb="FFAEABAB"/>
      </top>
      <bottom/>
      <diagonal/>
    </border>
    <border>
      <left style="thin">
        <color rgb="FFAEABAB"/>
      </left>
      <right style="thin">
        <color rgb="FFAEABAB"/>
      </right>
      <top style="thin">
        <color rgb="FFAEABAB"/>
      </top>
      <bottom style="thin">
        <color rgb="FFAEABAB"/>
      </bottom>
      <diagonal/>
    </border>
    <border>
      <left/>
      <right/>
      <top/>
      <bottom/>
      <diagonal/>
    </border>
    <border>
      <left style="thin">
        <color rgb="FF000000"/>
      </left>
      <right/>
      <top style="thin">
        <color rgb="FFAEABAB"/>
      </top>
      <bottom style="thin">
        <color rgb="FFAEABAB"/>
      </bottom>
      <diagonal/>
    </border>
    <border>
      <left style="thin">
        <color rgb="FFAEABAB"/>
      </left>
      <right style="thin">
        <color rgb="FFAEABAB"/>
      </right>
      <top style="thin">
        <color rgb="FFAEABAB"/>
      </top>
      <bottom/>
      <diagonal/>
    </border>
    <border>
      <left/>
      <right/>
      <top style="thin">
        <color rgb="FFAEABAB"/>
      </top>
      <bottom/>
      <diagonal/>
    </border>
    <border>
      <left style="thin">
        <color rgb="FFAEABAB"/>
      </left>
      <right style="thin">
        <color rgb="FFAEABAB"/>
      </right>
      <top/>
      <bottom style="thin">
        <color rgb="FFAEABAB"/>
      </bottom>
      <diagonal/>
    </border>
    <border>
      <left style="thin">
        <color rgb="FFAEABAB"/>
      </left>
      <right style="thin">
        <color rgb="FFAEABAB"/>
      </right>
      <top/>
      <bottom/>
      <diagonal/>
    </border>
    <border>
      <left style="thin">
        <color rgb="FFAEABAB"/>
      </left>
      <right/>
      <top style="thin">
        <color rgb="FFAEABAB"/>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27" fillId="0" borderId="0" applyFont="0" applyFill="0" applyBorder="0" applyAlignment="0" applyProtection="0"/>
    <xf numFmtId="165" fontId="28" fillId="0" borderId="0" applyFont="0" applyFill="0" applyBorder="0" applyAlignment="0" applyProtection="0"/>
    <xf numFmtId="9" fontId="28" fillId="0" borderId="0" applyFont="0" applyFill="0" applyBorder="0" applyAlignment="0" applyProtection="0"/>
  </cellStyleXfs>
  <cellXfs count="249">
    <xf numFmtId="0" fontId="0" fillId="0" borderId="0" xfId="0" applyFont="1" applyAlignment="1"/>
    <xf numFmtId="0" fontId="3" fillId="0" borderId="6" xfId="0" applyFont="1" applyBorder="1"/>
    <xf numFmtId="0" fontId="2" fillId="3" borderId="4"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3" fillId="8" borderId="14" xfId="0" applyFont="1" applyFill="1" applyBorder="1" applyAlignment="1">
      <alignment vertical="top" wrapText="1"/>
    </xf>
    <xf numFmtId="0" fontId="6" fillId="0" borderId="12" xfId="0" applyFont="1" applyBorder="1" applyAlignment="1">
      <alignment horizontal="center" vertical="center"/>
    </xf>
    <xf numFmtId="0" fontId="6" fillId="8" borderId="12" xfId="0" applyFont="1" applyFill="1" applyBorder="1" applyAlignment="1">
      <alignment horizontal="center" vertical="center"/>
    </xf>
    <xf numFmtId="0" fontId="6" fillId="8" borderId="12" xfId="0" applyFont="1" applyFill="1" applyBorder="1" applyAlignment="1">
      <alignment horizontal="center" vertical="center" wrapText="1"/>
    </xf>
    <xf numFmtId="0" fontId="6" fillId="8" borderId="14" xfId="0" applyFont="1" applyFill="1" applyBorder="1" applyAlignment="1">
      <alignment horizontal="center" vertical="center" wrapText="1"/>
    </xf>
    <xf numFmtId="0" fontId="6" fillId="8" borderId="14" xfId="0" applyFont="1" applyFill="1" applyBorder="1" applyAlignment="1">
      <alignment horizontal="center" vertical="center"/>
    </xf>
    <xf numFmtId="0" fontId="7" fillId="8" borderId="14" xfId="0" applyFont="1" applyFill="1" applyBorder="1" applyAlignment="1">
      <alignment vertical="top" wrapText="1"/>
    </xf>
    <xf numFmtId="0" fontId="8" fillId="8" borderId="12" xfId="0" applyFont="1" applyFill="1" applyBorder="1" applyAlignment="1">
      <alignment horizontal="center" vertical="center" wrapText="1"/>
    </xf>
    <xf numFmtId="0" fontId="6" fillId="0" borderId="12" xfId="0" applyFont="1" applyBorder="1" applyAlignment="1">
      <alignment horizontal="center" vertical="center" wrapText="1"/>
    </xf>
    <xf numFmtId="0" fontId="1" fillId="8" borderId="0" xfId="0" applyFont="1" applyFill="1" applyAlignment="1">
      <alignment horizontal="center" vertical="center" wrapText="1"/>
    </xf>
    <xf numFmtId="166" fontId="1" fillId="0" borderId="0" xfId="0" applyNumberFormat="1" applyFont="1" applyAlignment="1">
      <alignment horizontal="center" vertical="center" wrapText="1"/>
    </xf>
    <xf numFmtId="0" fontId="3" fillId="0" borderId="0" xfId="0" applyFont="1" applyAlignment="1">
      <alignment wrapText="1"/>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0" fontId="2" fillId="9" borderId="9"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6" xfId="0" applyFont="1" applyBorder="1" applyAlignment="1">
      <alignment horizontal="center" vertical="center"/>
    </xf>
    <xf numFmtId="0" fontId="1" fillId="10" borderId="13" xfId="0" applyFont="1" applyFill="1" applyBorder="1" applyAlignment="1">
      <alignment horizontal="center" vertical="center" wrapText="1"/>
    </xf>
    <xf numFmtId="0" fontId="1" fillId="10" borderId="13" xfId="0" applyFont="1" applyFill="1" applyBorder="1" applyAlignment="1">
      <alignment horizontal="center" vertical="center" wrapText="1"/>
    </xf>
    <xf numFmtId="0" fontId="10" fillId="0" borderId="0" xfId="0" applyFont="1" applyAlignment="1">
      <alignment horizontal="center" vertical="center"/>
    </xf>
    <xf numFmtId="0" fontId="2" fillId="4" borderId="16" xfId="0" applyFont="1" applyFill="1" applyBorder="1" applyAlignment="1">
      <alignment vertical="center" wrapText="1"/>
    </xf>
    <xf numFmtId="0" fontId="1" fillId="0" borderId="4" xfId="0" applyFont="1" applyBorder="1" applyAlignment="1">
      <alignment horizontal="left" vertical="center" wrapText="1"/>
    </xf>
    <xf numFmtId="0" fontId="2" fillId="4" borderId="17" xfId="0" applyFont="1" applyFill="1" applyBorder="1" applyAlignment="1">
      <alignment vertical="center" wrapText="1"/>
    </xf>
    <xf numFmtId="0" fontId="1" fillId="0" borderId="4" xfId="0" applyFont="1" applyBorder="1" applyAlignment="1">
      <alignment horizontal="center" vertical="center"/>
    </xf>
    <xf numFmtId="0" fontId="2" fillId="4" borderId="18" xfId="0" applyFont="1" applyFill="1" applyBorder="1" applyAlignment="1">
      <alignment vertical="center" wrapText="1"/>
    </xf>
    <xf numFmtId="0" fontId="1" fillId="0" borderId="19" xfId="0" applyFont="1" applyBorder="1"/>
    <xf numFmtId="2" fontId="1" fillId="0" borderId="12" xfId="0" applyNumberFormat="1" applyFont="1" applyBorder="1" applyAlignment="1">
      <alignment horizontal="center" vertical="center"/>
    </xf>
    <xf numFmtId="0" fontId="1" fillId="0" borderId="0" xfId="0" applyFont="1"/>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4" borderId="22" xfId="0" applyFont="1" applyFill="1" applyBorder="1" applyAlignment="1">
      <alignment vertical="center" wrapText="1"/>
    </xf>
    <xf numFmtId="0" fontId="1" fillId="4" borderId="23" xfId="0" applyFont="1" applyFill="1" applyBorder="1" applyAlignment="1">
      <alignment vertical="center" wrapText="1"/>
    </xf>
    <xf numFmtId="0" fontId="1" fillId="4" borderId="24" xfId="0" applyFont="1" applyFill="1" applyBorder="1" applyAlignment="1">
      <alignment vertical="center" wrapText="1"/>
    </xf>
    <xf numFmtId="0" fontId="2" fillId="4" borderId="23" xfId="0" applyFont="1" applyFill="1" applyBorder="1" applyAlignment="1">
      <alignment vertical="center" wrapText="1"/>
    </xf>
    <xf numFmtId="0" fontId="1" fillId="0" borderId="20" xfId="0" applyFont="1" applyBorder="1" applyAlignment="1">
      <alignment horizontal="center" vertical="center" wrapText="1"/>
    </xf>
    <xf numFmtId="0" fontId="1" fillId="0" borderId="25" xfId="0" applyFont="1" applyBorder="1" applyAlignment="1">
      <alignment horizontal="center" vertical="center"/>
    </xf>
    <xf numFmtId="0" fontId="2" fillId="4" borderId="26" xfId="0" applyFont="1" applyFill="1" applyBorder="1" applyAlignment="1">
      <alignment vertical="center" wrapText="1"/>
    </xf>
    <xf numFmtId="0" fontId="1" fillId="4" borderId="26" xfId="0" applyFont="1" applyFill="1" applyBorder="1" applyAlignment="1">
      <alignment vertical="center" wrapText="1"/>
    </xf>
    <xf numFmtId="0" fontId="1" fillId="4" borderId="27" xfId="0" applyFont="1" applyFill="1" applyBorder="1" applyAlignment="1">
      <alignment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wrapText="1"/>
    </xf>
    <xf numFmtId="0" fontId="2" fillId="4" borderId="31" xfId="0" applyFont="1" applyFill="1" applyBorder="1" applyAlignment="1">
      <alignment vertical="center" wrapText="1"/>
    </xf>
    <xf numFmtId="0" fontId="2" fillId="4" borderId="24" xfId="0" applyFont="1" applyFill="1" applyBorder="1" applyAlignment="1">
      <alignment vertical="center" wrapText="1"/>
    </xf>
    <xf numFmtId="0" fontId="1" fillId="0" borderId="0" xfId="0" applyFont="1" applyAlignment="1">
      <alignment horizontal="center" vertical="center"/>
    </xf>
    <xf numFmtId="0" fontId="2" fillId="4" borderId="32" xfId="0" applyFont="1" applyFill="1" applyBorder="1" applyAlignment="1">
      <alignment vertical="center" wrapText="1"/>
    </xf>
    <xf numFmtId="0" fontId="2" fillId="4" borderId="27" xfId="0" applyFont="1" applyFill="1" applyBorder="1" applyAlignment="1">
      <alignment vertical="center" wrapText="1"/>
    </xf>
    <xf numFmtId="0" fontId="2" fillId="0" borderId="0" xfId="0" applyFont="1" applyAlignment="1">
      <alignment horizontal="center"/>
    </xf>
    <xf numFmtId="0" fontId="2" fillId="0" borderId="26" xfId="0" applyFont="1" applyBorder="1" applyAlignment="1">
      <alignment horizontal="center"/>
    </xf>
    <xf numFmtId="0" fontId="2" fillId="0" borderId="33" xfId="0" applyFont="1" applyBorder="1"/>
    <xf numFmtId="0" fontId="2" fillId="0" borderId="30" xfId="0" applyFont="1" applyBorder="1"/>
    <xf numFmtId="0" fontId="1" fillId="0" borderId="0" xfId="0" applyFont="1" applyAlignment="1">
      <alignment horizontal="left" vertical="center"/>
    </xf>
    <xf numFmtId="0" fontId="6" fillId="0" borderId="0" xfId="0" applyFont="1"/>
    <xf numFmtId="0" fontId="6"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wrapText="1"/>
    </xf>
    <xf numFmtId="0" fontId="1" fillId="0" borderId="0" xfId="0" applyFont="1" applyAlignment="1"/>
    <xf numFmtId="0" fontId="6" fillId="0" borderId="0" xfId="0" applyFont="1" applyAlignment="1">
      <alignment vertical="center"/>
    </xf>
    <xf numFmtId="0" fontId="2" fillId="9" borderId="13" xfId="0" applyFont="1" applyFill="1" applyBorder="1" applyAlignment="1">
      <alignment horizontal="center" vertical="center" wrapText="1"/>
    </xf>
    <xf numFmtId="2" fontId="1" fillId="12" borderId="11" xfId="0" applyNumberFormat="1" applyFont="1" applyFill="1" applyBorder="1" applyAlignment="1">
      <alignment horizontal="center" vertical="center"/>
    </xf>
    <xf numFmtId="2" fontId="1" fillId="13" borderId="11" xfId="0" applyNumberFormat="1" applyFont="1" applyFill="1" applyBorder="1" applyAlignment="1">
      <alignment horizontal="center" vertical="center"/>
    </xf>
    <xf numFmtId="2" fontId="1" fillId="14" borderId="11" xfId="0" applyNumberFormat="1" applyFont="1" applyFill="1" applyBorder="1" applyAlignment="1">
      <alignment horizontal="center" vertical="center"/>
    </xf>
    <xf numFmtId="0" fontId="6" fillId="10" borderId="12" xfId="0" applyFont="1" applyFill="1" applyBorder="1" applyAlignment="1">
      <alignment horizontal="center" vertical="center"/>
    </xf>
    <xf numFmtId="166" fontId="11" fillId="0" borderId="13" xfId="0" applyNumberFormat="1" applyFont="1" applyBorder="1" applyAlignment="1">
      <alignment vertical="center" wrapText="1"/>
    </xf>
    <xf numFmtId="0" fontId="2" fillId="15" borderId="12" xfId="0" applyFont="1" applyFill="1" applyBorder="1" applyAlignment="1">
      <alignment horizontal="center" vertical="center"/>
    </xf>
    <xf numFmtId="0" fontId="2" fillId="15" borderId="4" xfId="0" applyFont="1" applyFill="1" applyBorder="1" applyAlignment="1">
      <alignment horizontal="left" vertical="center"/>
    </xf>
    <xf numFmtId="166" fontId="1" fillId="0" borderId="12" xfId="0" applyNumberFormat="1" applyFont="1" applyBorder="1" applyAlignment="1">
      <alignment horizontal="left" vertical="center" wrapText="1"/>
    </xf>
    <xf numFmtId="0" fontId="0" fillId="0" borderId="0" xfId="0" applyFont="1" applyAlignment="1"/>
    <xf numFmtId="2" fontId="18" fillId="10" borderId="14" xfId="0" applyNumberFormat="1" applyFont="1" applyFill="1" applyBorder="1" applyAlignment="1">
      <alignment horizontal="center" vertical="center" wrapText="1"/>
    </xf>
    <xf numFmtId="2" fontId="18" fillId="10" borderId="1" xfId="0" applyNumberFormat="1" applyFont="1" applyFill="1" applyBorder="1" applyAlignment="1">
      <alignment horizontal="center" vertical="center" wrapText="1"/>
    </xf>
    <xf numFmtId="2" fontId="3" fillId="0" borderId="11" xfId="0" applyNumberFormat="1" applyFont="1" applyBorder="1" applyAlignment="1">
      <alignment horizontal="center" vertical="center"/>
    </xf>
    <xf numFmtId="0" fontId="15" fillId="0" borderId="0" xfId="0" applyFont="1" applyAlignment="1"/>
    <xf numFmtId="0" fontId="17" fillId="3" borderId="4" xfId="0" applyFont="1" applyFill="1" applyBorder="1" applyAlignment="1">
      <alignment horizontal="center" vertical="center"/>
    </xf>
    <xf numFmtId="0" fontId="19" fillId="2" borderId="12" xfId="0" applyFont="1" applyFill="1" applyBorder="1" applyAlignment="1">
      <alignment horizontal="center" vertical="center" wrapText="1"/>
    </xf>
    <xf numFmtId="0" fontId="19" fillId="7" borderId="12" xfId="0" applyFont="1" applyFill="1" applyBorder="1" applyAlignment="1">
      <alignment horizontal="center" vertical="center" wrapText="1"/>
    </xf>
    <xf numFmtId="0" fontId="16" fillId="0" borderId="12" xfId="0" applyFont="1" applyBorder="1" applyAlignment="1">
      <alignment horizontal="center" vertical="center"/>
    </xf>
    <xf numFmtId="0" fontId="16" fillId="8" borderId="12" xfId="0" applyFont="1" applyFill="1" applyBorder="1" applyAlignment="1">
      <alignment horizontal="center" vertical="center"/>
    </xf>
    <xf numFmtId="2" fontId="3" fillId="0" borderId="8" xfId="0" applyNumberFormat="1" applyFont="1" applyBorder="1" applyAlignment="1">
      <alignment horizontal="center" vertical="center"/>
    </xf>
    <xf numFmtId="2" fontId="3" fillId="0" borderId="34" xfId="0" applyNumberFormat="1" applyFont="1" applyBorder="1" applyAlignment="1">
      <alignment horizontal="center" vertical="center"/>
    </xf>
    <xf numFmtId="9" fontId="0" fillId="0" borderId="34" xfId="0" applyNumberFormat="1" applyFont="1" applyBorder="1" applyAlignment="1">
      <alignment horizontal="center" vertical="center"/>
    </xf>
    <xf numFmtId="0" fontId="23" fillId="0" borderId="0" xfId="0" applyFont="1" applyAlignment="1">
      <alignment horizontal="center" vertical="center" wrapText="1"/>
    </xf>
    <xf numFmtId="0" fontId="21" fillId="5" borderId="0" xfId="0" applyFont="1" applyFill="1" applyAlignment="1">
      <alignment horizontal="center" vertical="center" wrapText="1"/>
    </xf>
    <xf numFmtId="0" fontId="21" fillId="5" borderId="12"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8" fillId="0" borderId="0" xfId="0" applyFont="1" applyAlignment="1">
      <alignment horizontal="center"/>
    </xf>
    <xf numFmtId="0" fontId="1" fillId="0" borderId="4" xfId="0" applyFont="1" applyBorder="1" applyAlignment="1">
      <alignment horizontal="center" vertical="center"/>
    </xf>
    <xf numFmtId="0" fontId="18" fillId="0" borderId="0" xfId="0" applyFont="1" applyAlignment="1"/>
    <xf numFmtId="0" fontId="3" fillId="0" borderId="27" xfId="0" applyFont="1" applyBorder="1" applyAlignment="1"/>
    <xf numFmtId="0" fontId="15" fillId="0" borderId="27" xfId="0" applyFont="1" applyBorder="1" applyAlignment="1"/>
    <xf numFmtId="0" fontId="1" fillId="0" borderId="34" xfId="0" applyFont="1" applyBorder="1" applyAlignment="1">
      <alignment horizontal="left" vertical="center"/>
    </xf>
    <xf numFmtId="0" fontId="3" fillId="0" borderId="34" xfId="0" applyFont="1" applyBorder="1" applyAlignment="1">
      <alignment horizontal="left" vertical="center"/>
    </xf>
    <xf numFmtId="167" fontId="18" fillId="0" borderId="0" xfId="0" applyNumberFormat="1" applyFont="1" applyAlignment="1"/>
    <xf numFmtId="0" fontId="18" fillId="0" borderId="0" xfId="0" applyFont="1" applyAlignment="1"/>
    <xf numFmtId="164" fontId="18" fillId="0" borderId="0" xfId="1" applyFont="1" applyAlignment="1"/>
    <xf numFmtId="9" fontId="1" fillId="0" borderId="12" xfId="3" applyFont="1" applyBorder="1" applyAlignment="1">
      <alignment horizontal="center" vertical="center"/>
    </xf>
    <xf numFmtId="2" fontId="1" fillId="0" borderId="12" xfId="0" applyNumberFormat="1" applyFont="1" applyFill="1" applyBorder="1" applyAlignment="1">
      <alignment horizontal="center" vertical="center"/>
    </xf>
    <xf numFmtId="0" fontId="15" fillId="0" borderId="14" xfId="0" applyFont="1" applyBorder="1" applyAlignment="1">
      <alignment horizontal="left" vertical="center" wrapText="1"/>
    </xf>
    <xf numFmtId="0" fontId="16" fillId="0" borderId="13" xfId="0" applyFont="1" applyBorder="1"/>
    <xf numFmtId="0" fontId="16" fillId="0" borderId="14" xfId="0" applyFont="1" applyBorder="1" applyAlignment="1">
      <alignment horizontal="left" vertical="center" wrapText="1"/>
    </xf>
    <xf numFmtId="0" fontId="16" fillId="0" borderId="14" xfId="0" applyFont="1" applyBorder="1" applyAlignment="1">
      <alignment horizontal="center" vertical="center" wrapText="1"/>
    </xf>
    <xf numFmtId="0" fontId="19" fillId="2" borderId="4" xfId="0" applyFont="1" applyFill="1" applyBorder="1" applyAlignment="1">
      <alignment horizontal="center" vertical="center" wrapText="1"/>
    </xf>
    <xf numFmtId="0" fontId="16" fillId="0" borderId="5" xfId="0" applyFont="1" applyBorder="1"/>
    <xf numFmtId="0" fontId="16" fillId="0" borderId="6" xfId="0" applyFont="1" applyBorder="1"/>
    <xf numFmtId="0" fontId="16" fillId="0" borderId="5" xfId="0" applyFont="1" applyBorder="1" applyAlignment="1">
      <alignment horizontal="center" vertical="center" wrapText="1"/>
    </xf>
    <xf numFmtId="0" fontId="15" fillId="8" borderId="14" xfId="0" applyFont="1" applyFill="1" applyBorder="1" applyAlignment="1">
      <alignment horizontal="center" vertical="center" wrapText="1"/>
    </xf>
    <xf numFmtId="0" fontId="16" fillId="0" borderId="15" xfId="0" applyFont="1" applyBorder="1"/>
    <xf numFmtId="0" fontId="16" fillId="0" borderId="4" xfId="0" applyFont="1" applyBorder="1" applyAlignment="1">
      <alignment vertical="center" wrapText="1"/>
    </xf>
    <xf numFmtId="0" fontId="15" fillId="8" borderId="14"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9" fillId="7" borderId="4" xfId="0" applyFont="1" applyFill="1" applyBorder="1" applyAlignment="1">
      <alignment horizontal="center" vertical="center" wrapText="1"/>
    </xf>
    <xf numFmtId="0" fontId="1" fillId="8" borderId="4" xfId="0" applyFont="1" applyFill="1" applyBorder="1" applyAlignment="1">
      <alignment horizontal="left" vertical="center" wrapText="1"/>
    </xf>
    <xf numFmtId="0" fontId="6" fillId="0" borderId="14" xfId="0" applyFont="1" applyBorder="1" applyAlignment="1">
      <alignment horizontal="left" vertical="center" wrapText="1"/>
    </xf>
    <xf numFmtId="0" fontId="1" fillId="0" borderId="14" xfId="0" applyFont="1" applyBorder="1" applyAlignment="1">
      <alignment horizontal="left" vertical="center" wrapText="1"/>
    </xf>
    <xf numFmtId="0" fontId="1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6" fillId="0" borderId="14" xfId="0" applyFont="1" applyFill="1" applyBorder="1" applyAlignment="1">
      <alignment horizontal="center" vertical="center" wrapText="1"/>
    </xf>
    <xf numFmtId="0" fontId="16" fillId="0" borderId="13" xfId="0" applyFont="1" applyFill="1" applyBorder="1"/>
    <xf numFmtId="0" fontId="6" fillId="0" borderId="4" xfId="0" applyFont="1" applyBorder="1" applyAlignment="1">
      <alignment vertical="center" wrapText="1"/>
    </xf>
    <xf numFmtId="0" fontId="17" fillId="3" borderId="4" xfId="0" applyFont="1" applyFill="1" applyBorder="1" applyAlignment="1">
      <alignment horizontal="center" vertical="center"/>
    </xf>
    <xf numFmtId="0" fontId="16" fillId="8" borderId="14"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20" fillId="0" borderId="4" xfId="0" applyFont="1" applyBorder="1" applyAlignment="1">
      <alignment horizontal="center" vertical="center" wrapText="1"/>
    </xf>
    <xf numFmtId="0" fontId="16" fillId="0" borderId="13" xfId="0" applyFont="1" applyBorder="1" applyAlignment="1">
      <alignment horizontal="center"/>
    </xf>
    <xf numFmtId="0" fontId="16" fillId="0" borderId="4" xfId="0" applyFont="1" applyBorder="1" applyAlignment="1">
      <alignment horizontal="left" vertical="center" wrapText="1"/>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 fillId="4" borderId="4" xfId="0" applyFont="1" applyFill="1" applyBorder="1" applyAlignment="1">
      <alignment horizontal="left" vertical="center" wrapText="1"/>
    </xf>
    <xf numFmtId="0" fontId="15" fillId="0" borderId="4" xfId="0" applyFont="1" applyBorder="1" applyAlignment="1">
      <alignment horizontal="center" vertical="center" wrapText="1"/>
    </xf>
    <xf numFmtId="0" fontId="15" fillId="4" borderId="4" xfId="0" applyFont="1" applyFill="1" applyBorder="1" applyAlignment="1">
      <alignment horizontal="center" vertical="center" wrapText="1"/>
    </xf>
    <xf numFmtId="0" fontId="15" fillId="17" borderId="4" xfId="0" applyFont="1" applyFill="1" applyBorder="1" applyAlignment="1">
      <alignment horizontal="left" vertical="center" wrapText="1"/>
    </xf>
    <xf numFmtId="0" fontId="16" fillId="18" borderId="5" xfId="0" applyFont="1" applyFill="1" applyBorder="1"/>
    <xf numFmtId="0" fontId="16" fillId="18" borderId="6" xfId="0" applyFont="1" applyFill="1" applyBorder="1"/>
    <xf numFmtId="0" fontId="1" fillId="0" borderId="4" xfId="0" applyFont="1" applyBorder="1" applyAlignment="1">
      <alignment horizontal="left" vertical="center"/>
    </xf>
    <xf numFmtId="0" fontId="15" fillId="4" borderId="4" xfId="0" applyFont="1" applyFill="1" applyBorder="1" applyAlignment="1">
      <alignment horizontal="left" vertical="center" wrapText="1"/>
    </xf>
    <xf numFmtId="0" fontId="26" fillId="0" borderId="4" xfId="0" applyFont="1" applyBorder="1" applyAlignment="1">
      <alignment horizontal="left" vertical="center"/>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 fillId="0" borderId="34" xfId="0" applyFont="1" applyBorder="1" applyAlignment="1">
      <alignment horizontal="center" vertical="center"/>
    </xf>
    <xf numFmtId="0" fontId="17" fillId="0" borderId="34" xfId="0" applyFont="1" applyBorder="1" applyAlignment="1">
      <alignment horizontal="center" vertical="center"/>
    </xf>
    <xf numFmtId="0" fontId="1" fillId="0" borderId="34" xfId="0" applyFont="1" applyBorder="1" applyAlignment="1">
      <alignment horizontal="left" vertical="center"/>
    </xf>
    <xf numFmtId="0" fontId="19" fillId="3" borderId="4" xfId="0" applyFont="1" applyFill="1" applyBorder="1" applyAlignment="1">
      <alignment horizontal="center" vertical="center" wrapText="1"/>
    </xf>
    <xf numFmtId="0" fontId="15" fillId="0" borderId="4" xfId="0" applyFont="1" applyBorder="1" applyAlignment="1">
      <alignment horizontal="center"/>
    </xf>
    <xf numFmtId="0" fontId="16" fillId="0" borderId="10" xfId="0" applyFont="1" applyBorder="1"/>
    <xf numFmtId="0" fontId="15" fillId="0" borderId="1" xfId="0" applyFont="1" applyBorder="1" applyAlignment="1">
      <alignment horizontal="center"/>
    </xf>
    <xf numFmtId="0" fontId="16" fillId="0" borderId="17" xfId="0" applyFont="1" applyBorder="1"/>
    <xf numFmtId="0" fontId="16" fillId="0" borderId="7" xfId="0" applyFont="1" applyBorder="1"/>
    <xf numFmtId="0" fontId="16" fillId="0" borderId="27" xfId="0" applyFont="1" applyBorder="1"/>
    <xf numFmtId="0" fontId="16" fillId="0" borderId="9" xfId="0" applyFont="1" applyBorder="1"/>
    <xf numFmtId="0" fontId="1" fillId="0" borderId="36" xfId="0" applyFont="1" applyBorder="1" applyAlignment="1">
      <alignment horizontal="left" vertical="center"/>
    </xf>
    <xf numFmtId="0" fontId="1" fillId="0" borderId="37" xfId="0" applyFont="1" applyBorder="1" applyAlignment="1">
      <alignment horizontal="left" vertical="center"/>
    </xf>
    <xf numFmtId="0" fontId="16" fillId="0" borderId="13" xfId="0" applyFont="1" applyBorder="1" applyAlignment="1">
      <alignment horizontal="left" vertical="center" wrapText="1"/>
    </xf>
    <xf numFmtId="0" fontId="16" fillId="0" borderId="13" xfId="0" applyFont="1" applyBorder="1" applyAlignment="1">
      <alignment horizontal="center" vertical="center" wrapText="1"/>
    </xf>
    <xf numFmtId="0" fontId="16" fillId="0" borderId="5" xfId="0" applyFont="1" applyBorder="1" applyAlignment="1">
      <alignment vertical="center" wrapText="1"/>
    </xf>
    <xf numFmtId="0" fontId="16" fillId="0" borderId="6" xfId="0" applyFont="1" applyBorder="1" applyAlignment="1">
      <alignment vertical="center" wrapText="1"/>
    </xf>
    <xf numFmtId="0" fontId="3" fillId="0" borderId="5" xfId="0" applyFont="1" applyBorder="1"/>
    <xf numFmtId="0" fontId="3" fillId="0" borderId="6" xfId="0" applyFont="1" applyBorder="1"/>
    <xf numFmtId="0" fontId="6" fillId="8" borderId="4" xfId="0" applyFont="1" applyFill="1" applyBorder="1" applyAlignment="1">
      <alignment vertical="center" wrapText="1"/>
    </xf>
    <xf numFmtId="0" fontId="6" fillId="8" borderId="14" xfId="0" applyFont="1" applyFill="1" applyBorder="1" applyAlignment="1">
      <alignment horizontal="center" vertical="center" wrapText="1"/>
    </xf>
    <xf numFmtId="0" fontId="3" fillId="0" borderId="15" xfId="0" applyFont="1" applyBorder="1"/>
    <xf numFmtId="0" fontId="3" fillId="0" borderId="13" xfId="0" applyFont="1" applyBorder="1"/>
    <xf numFmtId="0" fontId="3" fillId="8" borderId="14" xfId="0" applyFont="1" applyFill="1" applyBorder="1" applyAlignment="1">
      <alignment vertical="top" wrapText="1"/>
    </xf>
    <xf numFmtId="0" fontId="1" fillId="8" borderId="14" xfId="0" applyFont="1" applyFill="1" applyBorder="1" applyAlignment="1">
      <alignment horizontal="center" vertical="center" wrapText="1"/>
    </xf>
    <xf numFmtId="0" fontId="6" fillId="8" borderId="1" xfId="0" applyFont="1" applyFill="1" applyBorder="1" applyAlignment="1">
      <alignment vertical="center" wrapText="1"/>
    </xf>
    <xf numFmtId="0" fontId="3" fillId="0" borderId="2" xfId="0" applyFont="1" applyBorder="1"/>
    <xf numFmtId="0" fontId="3" fillId="0" borderId="3" xfId="0" applyFont="1" applyBorder="1"/>
    <xf numFmtId="0" fontId="3" fillId="0" borderId="9" xfId="0" applyFont="1" applyBorder="1"/>
    <xf numFmtId="0" fontId="3" fillId="0" borderId="10" xfId="0" applyFont="1" applyBorder="1"/>
    <xf numFmtId="0" fontId="3" fillId="0" borderId="11" xfId="0" applyFont="1" applyBorder="1"/>
    <xf numFmtId="0" fontId="9" fillId="0" borderId="4" xfId="0" applyFont="1" applyBorder="1" applyAlignment="1">
      <alignment vertical="center" wrapText="1"/>
    </xf>
    <xf numFmtId="0" fontId="6" fillId="8" borderId="14"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3" fillId="0" borderId="14" xfId="0" applyFont="1" applyBorder="1" applyAlignment="1">
      <alignment vertical="top" wrapText="1"/>
    </xf>
    <xf numFmtId="0" fontId="1" fillId="0" borderId="14" xfId="0" applyFont="1" applyBorder="1" applyAlignment="1">
      <alignment horizontal="center" vertical="center" wrapText="1"/>
    </xf>
    <xf numFmtId="0" fontId="4" fillId="3" borderId="4"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3" fillId="0" borderId="7" xfId="0" applyFont="1" applyBorder="1"/>
    <xf numFmtId="0" fontId="2" fillId="0" borderId="1" xfId="0" applyFont="1" applyBorder="1" applyAlignment="1">
      <alignment horizontal="center" vertical="center"/>
    </xf>
    <xf numFmtId="0" fontId="1" fillId="0" borderId="1" xfId="0" applyFont="1" applyBorder="1" applyAlignment="1">
      <alignment horizontal="center"/>
    </xf>
    <xf numFmtId="0" fontId="3" fillId="0" borderId="8" xfId="0" applyFont="1" applyBorder="1"/>
    <xf numFmtId="0" fontId="1" fillId="0" borderId="4" xfId="0" applyFont="1" applyBorder="1" applyAlignment="1">
      <alignment horizontal="center" vertical="center" wrapText="1"/>
    </xf>
    <xf numFmtId="0" fontId="1" fillId="0" borderId="4" xfId="0" applyFont="1" applyBorder="1" applyAlignment="1">
      <alignment horizontal="center"/>
    </xf>
    <xf numFmtId="0" fontId="18" fillId="4" borderId="4" xfId="0" applyFont="1" applyFill="1" applyBorder="1" applyAlignment="1">
      <alignment horizontal="left" vertical="center"/>
    </xf>
    <xf numFmtId="0" fontId="24" fillId="0" borderId="5" xfId="0" applyFont="1" applyBorder="1"/>
    <xf numFmtId="0" fontId="24" fillId="0" borderId="6" xfId="0" applyFont="1" applyBorder="1"/>
    <xf numFmtId="0" fontId="21" fillId="4" borderId="4" xfId="0" applyFont="1" applyFill="1" applyBorder="1" applyAlignment="1">
      <alignment horizontal="center" vertical="center"/>
    </xf>
    <xf numFmtId="0" fontId="22" fillId="0" borderId="5" xfId="0" applyFont="1" applyBorder="1" applyAlignment="1">
      <alignment horizontal="center"/>
    </xf>
    <xf numFmtId="0" fontId="22" fillId="0" borderId="6" xfId="0" applyFont="1" applyBorder="1" applyAlignment="1">
      <alignment horizontal="center"/>
    </xf>
    <xf numFmtId="14" fontId="22" fillId="0" borderId="4" xfId="0" applyNumberFormat="1"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8" fillId="0" borderId="4" xfId="0" applyFont="1" applyBorder="1" applyAlignment="1">
      <alignment horizontal="center"/>
    </xf>
    <xf numFmtId="0" fontId="21" fillId="5" borderId="4" xfId="0" applyFont="1" applyFill="1" applyBorder="1" applyAlignment="1">
      <alignment horizontal="center" vertical="center" wrapText="1"/>
    </xf>
    <xf numFmtId="14" fontId="21" fillId="4" borderId="4" xfId="0" applyNumberFormat="1" applyFont="1" applyFill="1" applyBorder="1" applyAlignment="1">
      <alignment horizontal="center" vertical="center"/>
    </xf>
    <xf numFmtId="0" fontId="22" fillId="2" borderId="4" xfId="0" applyFont="1" applyFill="1" applyBorder="1" applyAlignment="1">
      <alignment horizontal="center" vertical="center" wrapText="1"/>
    </xf>
    <xf numFmtId="0" fontId="18" fillId="0" borderId="0" xfId="0" applyFont="1" applyAlignment="1">
      <alignment horizontal="center"/>
    </xf>
    <xf numFmtId="0" fontId="18" fillId="0" borderId="0" xfId="0" applyFont="1" applyAlignment="1"/>
    <xf numFmtId="0" fontId="21" fillId="0" borderId="1" xfId="0" applyFont="1" applyBorder="1" applyAlignment="1">
      <alignment horizontal="center" vertical="center"/>
    </xf>
    <xf numFmtId="0" fontId="24" fillId="0" borderId="2" xfId="0" applyFont="1" applyBorder="1"/>
    <xf numFmtId="0" fontId="24" fillId="0" borderId="3" xfId="0" applyFont="1" applyBorder="1"/>
    <xf numFmtId="0" fontId="24" fillId="0" borderId="9" xfId="0" applyFont="1" applyBorder="1"/>
    <xf numFmtId="0" fontId="24" fillId="0" borderId="10" xfId="0" applyFont="1" applyBorder="1"/>
    <xf numFmtId="0" fontId="24" fillId="0" borderId="11" xfId="0" applyFont="1" applyBorder="1"/>
    <xf numFmtId="0" fontId="23" fillId="0" borderId="4" xfId="0" applyFont="1" applyBorder="1" applyAlignment="1">
      <alignment horizontal="center" vertical="center" wrapText="1"/>
    </xf>
    <xf numFmtId="0" fontId="21" fillId="5" borderId="10" xfId="0" applyFont="1" applyFill="1" applyBorder="1" applyAlignment="1">
      <alignment horizontal="center" vertical="center" wrapText="1"/>
    </xf>
    <xf numFmtId="166" fontId="1" fillId="16" borderId="4" xfId="0" applyNumberFormat="1" applyFont="1" applyFill="1" applyBorder="1" applyAlignment="1">
      <alignment horizontal="left" vertical="top" wrapText="1"/>
    </xf>
    <xf numFmtId="0" fontId="2" fillId="15" borderId="4" xfId="0" applyFont="1" applyFill="1" applyBorder="1" applyAlignment="1">
      <alignment horizontal="left" vertical="center"/>
    </xf>
    <xf numFmtId="166" fontId="11" fillId="0" borderId="10" xfId="0" applyNumberFormat="1" applyFont="1" applyBorder="1" applyAlignment="1">
      <alignment horizontal="center" vertical="center" wrapText="1"/>
    </xf>
    <xf numFmtId="0" fontId="1" fillId="19" borderId="4" xfId="0" applyFont="1" applyFill="1" applyBorder="1" applyAlignment="1">
      <alignment horizontal="left" vertical="center" wrapText="1"/>
    </xf>
    <xf numFmtId="0" fontId="1" fillId="19" borderId="5" xfId="0" applyFont="1" applyFill="1" applyBorder="1" applyAlignment="1">
      <alignment horizontal="left" vertical="center" wrapText="1"/>
    </xf>
    <xf numFmtId="0" fontId="1" fillId="19" borderId="6" xfId="0" applyFont="1" applyFill="1" applyBorder="1" applyAlignment="1">
      <alignment horizontal="left" vertical="center" wrapText="1"/>
    </xf>
    <xf numFmtId="0" fontId="2" fillId="9" borderId="1" xfId="0" applyFont="1" applyFill="1" applyBorder="1" applyAlignment="1">
      <alignment horizontal="center" vertical="center"/>
    </xf>
    <xf numFmtId="166" fontId="11" fillId="0" borderId="9" xfId="0" applyNumberFormat="1" applyFont="1" applyBorder="1" applyAlignment="1">
      <alignment vertical="center"/>
    </xf>
    <xf numFmtId="0" fontId="1" fillId="0" borderId="4" xfId="0" applyFont="1" applyBorder="1" applyAlignment="1">
      <alignment horizontal="left" vertical="top"/>
    </xf>
    <xf numFmtId="0" fontId="6" fillId="10" borderId="4" xfId="0" applyFont="1" applyFill="1" applyBorder="1" applyAlignment="1">
      <alignment horizontal="center" vertical="center"/>
    </xf>
    <xf numFmtId="0" fontId="1" fillId="4" borderId="4" xfId="0" applyFont="1" applyFill="1" applyBorder="1" applyAlignment="1">
      <alignment horizontal="left" vertical="center"/>
    </xf>
    <xf numFmtId="0" fontId="2" fillId="9" borderId="4" xfId="0" applyFont="1" applyFill="1" applyBorder="1" applyAlignment="1">
      <alignment horizontal="center" vertical="center"/>
    </xf>
    <xf numFmtId="166" fontId="11" fillId="0" borderId="4" xfId="0" applyNumberFormat="1" applyFont="1" applyBorder="1" applyAlignment="1">
      <alignment horizontal="center" vertical="center" wrapText="1"/>
    </xf>
    <xf numFmtId="166" fontId="11" fillId="0" borderId="5" xfId="0" applyNumberFormat="1" applyFont="1" applyBorder="1" applyAlignment="1">
      <alignment horizontal="center" vertical="center" wrapText="1"/>
    </xf>
    <xf numFmtId="166" fontId="11" fillId="0" borderId="6" xfId="0" applyNumberFormat="1" applyFont="1" applyBorder="1" applyAlignment="1">
      <alignment horizontal="center" vertical="center" wrapText="1"/>
    </xf>
    <xf numFmtId="2" fontId="4" fillId="9" borderId="4" xfId="0" applyNumberFormat="1" applyFont="1" applyFill="1" applyBorder="1" applyAlignment="1">
      <alignment horizontal="center" vertical="center"/>
    </xf>
    <xf numFmtId="0" fontId="2" fillId="11" borderId="4" xfId="0" applyFont="1" applyFill="1" applyBorder="1" applyAlignment="1">
      <alignment horizontal="center" vertical="center" wrapText="1"/>
    </xf>
    <xf numFmtId="2" fontId="2" fillId="11" borderId="1" xfId="0" applyNumberFormat="1" applyFont="1" applyFill="1" applyBorder="1" applyAlignment="1">
      <alignment horizontal="center" vertical="center" wrapText="1"/>
    </xf>
    <xf numFmtId="0" fontId="2" fillId="9" borderId="10" xfId="0" applyFont="1" applyFill="1" applyBorder="1" applyAlignment="1">
      <alignment horizontal="center" vertical="center" wrapText="1"/>
    </xf>
    <xf numFmtId="169" fontId="1" fillId="0" borderId="12" xfId="3" applyNumberFormat="1" applyFont="1" applyBorder="1" applyAlignment="1">
      <alignment horizontal="center" vertical="center"/>
    </xf>
    <xf numFmtId="9" fontId="1" fillId="20" borderId="12" xfId="3" applyFont="1" applyFill="1" applyBorder="1" applyAlignment="1">
      <alignment horizontal="center" vertical="center"/>
    </xf>
    <xf numFmtId="0" fontId="18" fillId="0" borderId="14"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24" fillId="0" borderId="12" xfId="0" applyFont="1" applyFill="1" applyBorder="1" applyAlignment="1">
      <alignment horizontal="center" vertical="center"/>
    </xf>
    <xf numFmtId="168" fontId="29" fillId="0" borderId="12" xfId="2" applyNumberFormat="1" applyFont="1" applyFill="1" applyBorder="1" applyAlignment="1">
      <alignment horizontal="center" vertical="center"/>
    </xf>
    <xf numFmtId="0" fontId="18" fillId="0" borderId="0" xfId="0" applyFont="1" applyFill="1" applyAlignment="1"/>
    <xf numFmtId="0" fontId="24" fillId="0" borderId="13" xfId="0" applyFont="1" applyFill="1" applyBorder="1" applyAlignment="1">
      <alignment horizontal="left"/>
    </xf>
    <xf numFmtId="168" fontId="30" fillId="0" borderId="0" xfId="0" applyNumberFormat="1" applyFont="1" applyFill="1" applyAlignment="1"/>
    <xf numFmtId="0" fontId="24" fillId="0" borderId="15" xfId="0" applyFont="1" applyFill="1" applyBorder="1" applyAlignment="1">
      <alignment horizontal="left"/>
    </xf>
    <xf numFmtId="0" fontId="18" fillId="0" borderId="13" xfId="0" applyFont="1" applyFill="1" applyBorder="1" applyAlignment="1">
      <alignment horizontal="left" vertical="center" wrapText="1"/>
    </xf>
    <xf numFmtId="0" fontId="18" fillId="0" borderId="14" xfId="0" applyFont="1" applyFill="1" applyBorder="1" applyAlignment="1">
      <alignment horizontal="center" vertical="center" wrapText="1"/>
    </xf>
    <xf numFmtId="0" fontId="24" fillId="0" borderId="15" xfId="0" applyFont="1" applyFill="1" applyBorder="1"/>
    <xf numFmtId="0" fontId="18" fillId="0" borderId="35"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25" fillId="0" borderId="34" xfId="0" applyFont="1" applyBorder="1" applyAlignment="1">
      <alignment horizontal="center" vertical="center"/>
    </xf>
  </cellXfs>
  <cellStyles count="4">
    <cellStyle name="Millares" xfId="2" builtinId="3"/>
    <cellStyle name="Millares [0]" xfId="1" builtinId="6"/>
    <cellStyle name="Normal" xfId="0" builtinId="0"/>
    <cellStyle name="Porcentaje" xfId="3" builtinId="5"/>
  </cellStyles>
  <dxfs count="197">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bgColor rgb="FFFF8181"/>
        </patternFill>
      </fill>
    </dxf>
    <dxf>
      <fill>
        <patternFill>
          <bgColor rgb="FF00B050"/>
        </patternFill>
      </fill>
    </dxf>
    <dxf>
      <fill>
        <patternFill>
          <bgColor rgb="FFFF8989"/>
        </patternFill>
      </fill>
    </dxf>
    <dxf>
      <fill>
        <patternFill>
          <bgColor theme="7" tint="0.39994506668294322"/>
        </patternFill>
      </fill>
    </dxf>
    <dxf>
      <fill>
        <patternFill>
          <bgColor rgb="FF00B050"/>
        </patternFill>
      </fill>
    </dxf>
    <dxf>
      <fill>
        <patternFill>
          <bgColor rgb="FFC00000"/>
        </patternFill>
      </fill>
    </dxf>
    <dxf>
      <fill>
        <patternFill>
          <bgColor theme="7" tint="0.39994506668294322"/>
        </patternFill>
      </fill>
    </dxf>
    <dxf>
      <fill>
        <patternFill>
          <bgColor rgb="FF00B050"/>
        </patternFill>
      </fill>
    </dxf>
    <dxf>
      <fill>
        <patternFill>
          <bgColor rgb="FFFF8989"/>
        </patternFill>
      </fill>
    </dxf>
    <dxf>
      <fill>
        <patternFill>
          <bgColor theme="7" tint="0.39994506668294322"/>
        </patternFill>
      </fill>
    </dxf>
    <dxf>
      <fill>
        <patternFill>
          <bgColor rgb="FF00B050"/>
        </patternFill>
      </fill>
    </dxf>
    <dxf>
      <fill>
        <patternFill>
          <bgColor rgb="FFFF8989"/>
        </patternFill>
      </fill>
    </dxf>
    <dxf>
      <fill>
        <patternFill>
          <bgColor theme="7" tint="0.39994506668294322"/>
        </patternFill>
      </fill>
    </dxf>
    <dxf>
      <fill>
        <patternFill>
          <bgColor rgb="FF00B050"/>
        </patternFill>
      </fill>
    </dxf>
    <dxf>
      <fill>
        <patternFill>
          <bgColor rgb="FFFF9B9B"/>
        </patternFill>
      </fill>
    </dxf>
    <dxf>
      <fill>
        <patternFill>
          <bgColor theme="7" tint="0.39994506668294322"/>
        </patternFill>
      </fill>
    </dxf>
    <dxf>
      <fill>
        <patternFill>
          <bgColor rgb="FF92D050"/>
        </patternFill>
      </fill>
    </dxf>
    <dxf>
      <fill>
        <patternFill patternType="solid">
          <fgColor rgb="FFD9EAD3"/>
          <bgColor rgb="FFD9EAD3"/>
        </patternFill>
      </fill>
    </dxf>
    <dxf>
      <fill>
        <patternFill>
          <bgColor rgb="FFFF8989"/>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bgColor rgb="FFFF8181"/>
        </patternFill>
      </fill>
    </dxf>
    <dxf>
      <fill>
        <patternFill>
          <bgColor rgb="FF00B050"/>
        </patternFill>
      </fill>
    </dxf>
    <dxf>
      <fill>
        <patternFill>
          <bgColor rgb="FFFF8989"/>
        </patternFill>
      </fill>
    </dxf>
    <dxf>
      <fill>
        <patternFill>
          <bgColor theme="7" tint="0.39994506668294322"/>
        </patternFill>
      </fill>
    </dxf>
    <dxf>
      <fill>
        <patternFill>
          <bgColor rgb="FF00B050"/>
        </patternFill>
      </fill>
    </dxf>
    <dxf>
      <fill>
        <patternFill>
          <bgColor rgb="FFC00000"/>
        </patternFill>
      </fill>
    </dxf>
    <dxf>
      <fill>
        <patternFill>
          <bgColor theme="7" tint="0.39994506668294322"/>
        </patternFill>
      </fill>
    </dxf>
    <dxf>
      <fill>
        <patternFill>
          <bgColor rgb="FF00B050"/>
        </patternFill>
      </fill>
    </dxf>
    <dxf>
      <fill>
        <patternFill>
          <bgColor rgb="FFFF8989"/>
        </patternFill>
      </fill>
    </dxf>
    <dxf>
      <fill>
        <patternFill>
          <bgColor theme="7" tint="0.39994506668294322"/>
        </patternFill>
      </fill>
    </dxf>
    <dxf>
      <fill>
        <patternFill>
          <bgColor rgb="FF00B050"/>
        </patternFill>
      </fill>
    </dxf>
    <dxf>
      <fill>
        <patternFill>
          <bgColor rgb="FFFF8989"/>
        </patternFill>
      </fill>
    </dxf>
    <dxf>
      <fill>
        <patternFill>
          <bgColor theme="7" tint="0.39994506668294322"/>
        </patternFill>
      </fill>
    </dxf>
    <dxf>
      <fill>
        <patternFill>
          <bgColor rgb="FF00B050"/>
        </patternFill>
      </fill>
    </dxf>
    <dxf>
      <fill>
        <patternFill>
          <bgColor theme="7" tint="0.39994506668294322"/>
        </patternFill>
      </fill>
    </dxf>
    <dxf>
      <fill>
        <patternFill>
          <bgColor rgb="FF92D050"/>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bgColor rgb="FFFF8181"/>
        </patternFill>
      </fill>
    </dxf>
    <dxf>
      <fill>
        <patternFill>
          <bgColor rgb="FF00B050"/>
        </patternFill>
      </fill>
    </dxf>
    <dxf>
      <fill>
        <patternFill>
          <bgColor rgb="FFFF8989"/>
        </patternFill>
      </fill>
    </dxf>
    <dxf>
      <fill>
        <patternFill>
          <bgColor theme="7" tint="0.39994506668294322"/>
        </patternFill>
      </fill>
    </dxf>
    <dxf>
      <fill>
        <patternFill>
          <bgColor rgb="FF00B050"/>
        </patternFill>
      </fill>
    </dxf>
    <dxf>
      <fill>
        <patternFill>
          <bgColor rgb="FFC00000"/>
        </patternFill>
      </fill>
    </dxf>
    <dxf>
      <fill>
        <patternFill>
          <bgColor theme="7" tint="0.39994506668294322"/>
        </patternFill>
      </fill>
    </dxf>
    <dxf>
      <fill>
        <patternFill>
          <bgColor rgb="FF00B050"/>
        </patternFill>
      </fill>
    </dxf>
    <dxf>
      <fill>
        <patternFill>
          <bgColor rgb="FFC00000"/>
        </patternFill>
      </fill>
    </dxf>
    <dxf>
      <fill>
        <patternFill>
          <bgColor theme="7" tint="0.39994506668294322"/>
        </patternFill>
      </fill>
    </dxf>
    <dxf>
      <fill>
        <patternFill>
          <bgColor rgb="FF00B050"/>
        </patternFill>
      </fill>
    </dxf>
    <dxf>
      <fill>
        <patternFill>
          <bgColor rgb="FFC00000"/>
        </patternFill>
      </fill>
    </dxf>
    <dxf>
      <fill>
        <patternFill>
          <bgColor theme="7" tint="0.39994506668294322"/>
        </patternFill>
      </fill>
    </dxf>
    <dxf>
      <fill>
        <patternFill>
          <bgColor rgb="FF00B050"/>
        </patternFill>
      </fill>
    </dxf>
    <dxf>
      <fill>
        <patternFill>
          <bgColor rgb="FFFF9B9B"/>
        </patternFill>
      </fill>
    </dxf>
    <dxf>
      <fill>
        <patternFill>
          <bgColor theme="7" tint="0.39994506668294322"/>
        </patternFill>
      </fill>
    </dxf>
    <dxf>
      <fill>
        <patternFill>
          <bgColor rgb="FF92D050"/>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bgColor rgb="FFFF8181"/>
        </patternFill>
      </fill>
    </dxf>
    <dxf>
      <fill>
        <patternFill>
          <bgColor rgb="FF00B050"/>
        </patternFill>
      </fill>
    </dxf>
    <dxf>
      <fill>
        <patternFill>
          <bgColor rgb="FFC00000"/>
        </patternFill>
      </fill>
    </dxf>
    <dxf>
      <fill>
        <patternFill>
          <bgColor theme="7" tint="0.39994506668294322"/>
        </patternFill>
      </fill>
    </dxf>
    <dxf>
      <fill>
        <patternFill>
          <bgColor rgb="FF00B050"/>
        </patternFill>
      </fill>
    </dxf>
    <dxf>
      <fill>
        <patternFill>
          <bgColor rgb="FFC00000"/>
        </patternFill>
      </fill>
    </dxf>
    <dxf>
      <fill>
        <patternFill>
          <bgColor theme="7" tint="0.39994506668294322"/>
        </patternFill>
      </fill>
    </dxf>
    <dxf>
      <fill>
        <patternFill>
          <bgColor rgb="FF00B050"/>
        </patternFill>
      </fill>
    </dxf>
    <dxf>
      <fill>
        <patternFill>
          <bgColor rgb="FFC00000"/>
        </patternFill>
      </fill>
    </dxf>
    <dxf>
      <fill>
        <patternFill>
          <bgColor theme="7" tint="0.39994506668294322"/>
        </patternFill>
      </fill>
    </dxf>
    <dxf>
      <fill>
        <patternFill>
          <bgColor rgb="FF00B050"/>
        </patternFill>
      </fill>
    </dxf>
    <dxf>
      <fill>
        <patternFill>
          <bgColor rgb="FFC00000"/>
        </patternFill>
      </fill>
    </dxf>
    <dxf>
      <fill>
        <patternFill>
          <bgColor theme="7" tint="0.39994506668294322"/>
        </patternFill>
      </fill>
    </dxf>
    <dxf>
      <fill>
        <patternFill>
          <bgColor rgb="FF00B050"/>
        </patternFill>
      </fill>
    </dxf>
    <dxf>
      <fill>
        <patternFill>
          <bgColor rgb="FFFF9B9B"/>
        </patternFill>
      </fill>
    </dxf>
    <dxf>
      <fill>
        <patternFill>
          <bgColor theme="7" tint="0.39994506668294322"/>
        </patternFill>
      </fill>
    </dxf>
    <dxf>
      <fill>
        <patternFill>
          <bgColor rgb="FF92D050"/>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bgColor rgb="FFC00000"/>
        </patternFill>
      </fill>
    </dxf>
    <dxf>
      <fill>
        <patternFill>
          <bgColor rgb="FF00B050"/>
        </patternFill>
      </fill>
    </dxf>
    <dxf>
      <fill>
        <patternFill>
          <bgColor rgb="FFC00000"/>
        </patternFill>
      </fill>
    </dxf>
    <dxf>
      <fill>
        <patternFill>
          <bgColor theme="7" tint="0.39994506668294322"/>
        </patternFill>
      </fill>
    </dxf>
    <dxf>
      <fill>
        <patternFill>
          <bgColor rgb="FF00B050"/>
        </patternFill>
      </fill>
    </dxf>
    <dxf>
      <fill>
        <patternFill>
          <bgColor rgb="FFC00000"/>
        </patternFill>
      </fill>
    </dxf>
    <dxf>
      <fill>
        <patternFill>
          <bgColor theme="7" tint="0.39994506668294322"/>
        </patternFill>
      </fill>
    </dxf>
    <dxf>
      <fill>
        <patternFill>
          <bgColor rgb="FF00B050"/>
        </patternFill>
      </fill>
    </dxf>
    <dxf>
      <fill>
        <patternFill>
          <bgColor rgb="FFC00000"/>
        </patternFill>
      </fill>
    </dxf>
    <dxf>
      <fill>
        <patternFill>
          <bgColor theme="7" tint="0.39994506668294322"/>
        </patternFill>
      </fill>
    </dxf>
    <dxf>
      <fill>
        <patternFill>
          <bgColor rgb="FF00B050"/>
        </patternFill>
      </fill>
    </dxf>
    <dxf>
      <fill>
        <patternFill>
          <bgColor rgb="FFC00000"/>
        </patternFill>
      </fill>
    </dxf>
    <dxf>
      <fill>
        <patternFill>
          <bgColor theme="7" tint="0.39994506668294322"/>
        </patternFill>
      </fill>
    </dxf>
    <dxf>
      <fill>
        <patternFill>
          <bgColor rgb="FF00B050"/>
        </patternFill>
      </fill>
    </dxf>
    <dxf>
      <fill>
        <patternFill>
          <bgColor rgb="FFFF9B9B"/>
        </patternFill>
      </fill>
    </dxf>
    <dxf>
      <fill>
        <patternFill>
          <bgColor theme="7" tint="0.39994506668294322"/>
        </patternFill>
      </fill>
    </dxf>
    <dxf>
      <fill>
        <patternFill>
          <bgColor rgb="FF92D050"/>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bgColor rgb="FFC00000"/>
        </patternFill>
      </fill>
    </dxf>
    <dxf>
      <fill>
        <patternFill>
          <bgColor rgb="FF00B050"/>
        </patternFill>
      </fill>
    </dxf>
    <dxf>
      <fill>
        <patternFill>
          <bgColor rgb="FFC00000"/>
        </patternFill>
      </fill>
    </dxf>
    <dxf>
      <fill>
        <patternFill>
          <bgColor theme="7" tint="0.39994506668294322"/>
        </patternFill>
      </fill>
    </dxf>
    <dxf>
      <fill>
        <patternFill>
          <bgColor rgb="FF00B050"/>
        </patternFill>
      </fill>
    </dxf>
    <dxf>
      <fill>
        <patternFill>
          <bgColor rgb="FFC00000"/>
        </patternFill>
      </fill>
    </dxf>
    <dxf>
      <fill>
        <patternFill>
          <bgColor theme="7" tint="0.39994506668294322"/>
        </patternFill>
      </fill>
    </dxf>
    <dxf>
      <fill>
        <patternFill>
          <bgColor rgb="FF00B050"/>
        </patternFill>
      </fill>
    </dxf>
    <dxf>
      <fill>
        <patternFill>
          <bgColor rgb="FFC00000"/>
        </patternFill>
      </fill>
    </dxf>
    <dxf>
      <fill>
        <patternFill>
          <bgColor theme="7"/>
        </patternFill>
      </fill>
    </dxf>
    <dxf>
      <fill>
        <patternFill>
          <bgColor rgb="FF00B050"/>
        </patternFill>
      </fill>
    </dxf>
    <dxf>
      <fill>
        <patternFill>
          <bgColor rgb="FFC00000"/>
        </patternFill>
      </fill>
    </dxf>
    <dxf>
      <fill>
        <patternFill>
          <bgColor theme="7" tint="0.39994506668294322"/>
        </patternFill>
      </fill>
    </dxf>
    <dxf>
      <fill>
        <patternFill>
          <bgColor rgb="FF00B050"/>
        </patternFill>
      </fill>
    </dxf>
    <dxf>
      <fill>
        <patternFill>
          <bgColor rgb="FFC00000"/>
        </patternFill>
      </fill>
    </dxf>
    <dxf>
      <fill>
        <patternFill>
          <bgColor theme="7" tint="0.39994506668294322"/>
        </patternFill>
      </fill>
    </dxf>
    <dxf>
      <fill>
        <patternFill>
          <bgColor rgb="FF00B050"/>
        </patternFill>
      </fill>
    </dxf>
    <dxf>
      <fill>
        <patternFill>
          <bgColor rgb="FFC00000"/>
        </patternFill>
      </fill>
    </dxf>
    <dxf>
      <fill>
        <patternFill>
          <bgColor theme="7" tint="0.39994506668294322"/>
        </patternFill>
      </fill>
    </dxf>
    <dxf>
      <fill>
        <patternFill>
          <bgColor rgb="FF00B050"/>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bgColor rgb="FFC00000"/>
        </patternFill>
      </fill>
    </dxf>
    <dxf>
      <fill>
        <patternFill>
          <bgColor rgb="FF00B050"/>
        </patternFill>
      </fill>
    </dxf>
    <dxf>
      <fill>
        <patternFill>
          <bgColor rgb="FFC00000"/>
        </patternFill>
      </fill>
    </dxf>
    <dxf>
      <fill>
        <patternFill>
          <bgColor theme="7" tint="0.39994506668294322"/>
        </patternFill>
      </fill>
    </dxf>
    <dxf>
      <fill>
        <patternFill>
          <bgColor rgb="FF00B050"/>
        </patternFill>
      </fill>
    </dxf>
    <dxf>
      <fill>
        <patternFill>
          <bgColor rgb="FFC00000"/>
        </patternFill>
      </fill>
    </dxf>
    <dxf>
      <fill>
        <patternFill>
          <bgColor theme="7" tint="0.39994506668294322"/>
        </patternFill>
      </fill>
    </dxf>
    <dxf>
      <fill>
        <patternFill>
          <bgColor rgb="FF00B050"/>
        </patternFill>
      </fill>
    </dxf>
    <dxf>
      <fill>
        <patternFill>
          <bgColor rgb="FFC00000"/>
        </patternFill>
      </fill>
    </dxf>
    <dxf>
      <fill>
        <patternFill>
          <bgColor theme="7"/>
        </patternFill>
      </fill>
    </dxf>
    <dxf>
      <fill>
        <patternFill>
          <bgColor rgb="FF00B050"/>
        </patternFill>
      </fill>
    </dxf>
    <dxf>
      <fill>
        <patternFill>
          <bgColor rgb="FFC00000"/>
        </patternFill>
      </fill>
    </dxf>
    <dxf>
      <fill>
        <patternFill>
          <bgColor theme="7" tint="0.39994506668294322"/>
        </patternFill>
      </fill>
    </dxf>
    <dxf>
      <fill>
        <patternFill>
          <bgColor rgb="FF00B050"/>
        </patternFill>
      </fill>
    </dxf>
    <dxf>
      <fill>
        <patternFill>
          <bgColor rgb="FFC00000"/>
        </patternFill>
      </fill>
    </dxf>
    <dxf>
      <fill>
        <patternFill>
          <bgColor theme="7" tint="0.39994506668294322"/>
        </patternFill>
      </fill>
    </dxf>
    <dxf>
      <fill>
        <patternFill>
          <bgColor rgb="FF00B050"/>
        </patternFill>
      </fill>
    </dxf>
    <dxf>
      <fill>
        <patternFill>
          <bgColor rgb="FFC00000"/>
        </patternFill>
      </fill>
    </dxf>
    <dxf>
      <fill>
        <patternFill>
          <bgColor theme="7" tint="0.39994506668294322"/>
        </patternFill>
      </fill>
    </dxf>
    <dxf>
      <fill>
        <patternFill>
          <bgColor rgb="FF00B050"/>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
      <fill>
        <patternFill patternType="solid">
          <fgColor rgb="FFD9EAD3"/>
          <bgColor rgb="FFD9EAD3"/>
        </patternFill>
      </fill>
    </dxf>
  </dxfs>
  <tableStyles count="0" defaultTableStyle="TableStyleMedium2" defaultPivotStyle="PivotStyleLight16"/>
  <colors>
    <mruColors>
      <color rgb="FFFF8989"/>
      <color rgb="FFFF8181"/>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476250</xdr:colOff>
      <xdr:row>0</xdr:row>
      <xdr:rowOff>9525</xdr:rowOff>
    </xdr:from>
    <xdr:ext cx="657225" cy="64770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476250</xdr:colOff>
      <xdr:row>0</xdr:row>
      <xdr:rowOff>9525</xdr:rowOff>
    </xdr:from>
    <xdr:ext cx="657225" cy="647700"/>
    <xdr:pic>
      <xdr:nvPicPr>
        <xdr:cNvPr id="2" name="image1.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123825</xdr:colOff>
      <xdr:row>0</xdr:row>
      <xdr:rowOff>0</xdr:rowOff>
    </xdr:from>
    <xdr:ext cx="657225" cy="647700"/>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628650</xdr:colOff>
      <xdr:row>0</xdr:row>
      <xdr:rowOff>0</xdr:rowOff>
    </xdr:from>
    <xdr:ext cx="781050" cy="847724"/>
    <xdr:pic>
      <xdr:nvPicPr>
        <xdr:cNvPr id="2" name="image1.png" title="Imagen">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628650" y="0"/>
          <a:ext cx="781050" cy="847724"/>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4C2F4"/>
    <outlinePr summaryBelow="0" summaryRight="0"/>
    <pageSetUpPr fitToPage="1"/>
  </sheetPr>
  <dimension ref="A1:M32"/>
  <sheetViews>
    <sheetView showGridLines="0" tabSelected="1" workbookViewId="0">
      <selection activeCell="A30" sqref="A30:K30"/>
    </sheetView>
  </sheetViews>
  <sheetFormatPr baseColWidth="10" defaultColWidth="14.42578125" defaultRowHeight="15" customHeight="1" x14ac:dyDescent="0.3"/>
  <cols>
    <col min="1" max="1" width="12.7109375" style="77" customWidth="1"/>
    <col min="2" max="2" width="27.28515625" style="77" customWidth="1"/>
    <col min="3" max="3" width="46.42578125" style="77" customWidth="1"/>
    <col min="4" max="4" width="5.140625" style="77" customWidth="1"/>
    <col min="5" max="5" width="12" style="77" customWidth="1"/>
    <col min="6" max="7" width="11.28515625" style="77" customWidth="1"/>
    <col min="8" max="8" width="13" style="77" customWidth="1"/>
    <col min="9" max="9" width="20.5703125" style="77" customWidth="1"/>
    <col min="10" max="10" width="14.85546875" style="77" customWidth="1"/>
    <col min="11" max="11" width="11.85546875" style="77" customWidth="1"/>
    <col min="12" max="16384" width="14.42578125" style="77"/>
  </cols>
  <sheetData>
    <row r="1" spans="1:13" ht="16.5" customHeight="1" x14ac:dyDescent="0.3">
      <c r="A1" s="149"/>
      <c r="B1" s="150"/>
      <c r="C1" s="143" t="s">
        <v>277</v>
      </c>
      <c r="D1" s="144"/>
      <c r="E1" s="144"/>
      <c r="F1" s="144"/>
      <c r="G1" s="144"/>
      <c r="H1" s="144"/>
      <c r="I1" s="144"/>
      <c r="J1" s="145" t="s">
        <v>285</v>
      </c>
      <c r="K1" s="145"/>
      <c r="L1" s="93"/>
      <c r="M1" s="93"/>
    </row>
    <row r="2" spans="1:13" ht="16.5" customHeight="1" x14ac:dyDescent="0.3">
      <c r="A2" s="151"/>
      <c r="B2" s="152"/>
      <c r="C2" s="144"/>
      <c r="D2" s="144"/>
      <c r="E2" s="144"/>
      <c r="F2" s="144"/>
      <c r="G2" s="144"/>
      <c r="H2" s="144"/>
      <c r="I2" s="144"/>
      <c r="J2" s="154" t="s">
        <v>284</v>
      </c>
      <c r="K2" s="155"/>
      <c r="L2" s="93"/>
      <c r="M2" s="93"/>
    </row>
    <row r="3" spans="1:13" ht="16.5" customHeight="1" x14ac:dyDescent="0.3">
      <c r="A3" s="151"/>
      <c r="B3" s="152"/>
      <c r="C3" s="144" t="s">
        <v>3</v>
      </c>
      <c r="D3" s="144"/>
      <c r="E3" s="144"/>
      <c r="F3" s="144"/>
      <c r="G3" s="144"/>
      <c r="H3" s="144"/>
      <c r="I3" s="144"/>
      <c r="J3" s="95" t="s">
        <v>282</v>
      </c>
      <c r="K3" s="96"/>
      <c r="L3" s="93"/>
      <c r="M3" s="93"/>
    </row>
    <row r="4" spans="1:13" ht="16.5" customHeight="1" x14ac:dyDescent="0.3">
      <c r="A4" s="153"/>
      <c r="B4" s="148"/>
      <c r="C4" s="144"/>
      <c r="D4" s="144"/>
      <c r="E4" s="144"/>
      <c r="F4" s="144"/>
      <c r="G4" s="144"/>
      <c r="H4" s="144"/>
      <c r="I4" s="144"/>
      <c r="J4" s="154" t="s">
        <v>283</v>
      </c>
      <c r="K4" s="155"/>
      <c r="L4" s="93"/>
      <c r="M4" s="93"/>
    </row>
    <row r="5" spans="1:13" ht="7.5" customHeight="1" x14ac:dyDescent="0.3">
      <c r="A5" s="147"/>
      <c r="B5" s="107"/>
      <c r="C5" s="148"/>
      <c r="D5" s="148"/>
      <c r="E5" s="148"/>
      <c r="F5" s="148"/>
      <c r="G5" s="148"/>
      <c r="H5" s="148"/>
      <c r="I5" s="148"/>
      <c r="J5" s="148"/>
      <c r="K5" s="148"/>
      <c r="L5" s="94"/>
      <c r="M5" s="94"/>
    </row>
    <row r="6" spans="1:13" ht="21" customHeight="1" x14ac:dyDescent="0.3">
      <c r="A6" s="146" t="s">
        <v>7</v>
      </c>
      <c r="B6" s="107"/>
      <c r="C6" s="107"/>
      <c r="D6" s="107"/>
      <c r="E6" s="107"/>
      <c r="F6" s="107"/>
      <c r="G6" s="107"/>
      <c r="H6" s="107"/>
      <c r="I6" s="107"/>
      <c r="J6" s="107"/>
      <c r="K6" s="108"/>
    </row>
    <row r="7" spans="1:13" ht="29.25" customHeight="1" x14ac:dyDescent="0.3">
      <c r="A7" s="126" t="s">
        <v>6</v>
      </c>
      <c r="B7" s="108"/>
      <c r="C7" s="140" t="s">
        <v>273</v>
      </c>
      <c r="D7" s="141"/>
      <c r="E7" s="141"/>
      <c r="F7" s="141"/>
      <c r="G7" s="141"/>
      <c r="H7" s="141"/>
      <c r="I7" s="141"/>
      <c r="J7" s="141"/>
      <c r="K7" s="142"/>
    </row>
    <row r="8" spans="1:13" ht="24.75" customHeight="1" x14ac:dyDescent="0.3">
      <c r="A8" s="126" t="s">
        <v>10</v>
      </c>
      <c r="B8" s="108"/>
      <c r="C8" s="138" t="s">
        <v>276</v>
      </c>
      <c r="D8" s="107"/>
      <c r="E8" s="107"/>
      <c r="F8" s="107"/>
      <c r="G8" s="107"/>
      <c r="H8" s="107"/>
      <c r="I8" s="107"/>
      <c r="J8" s="107"/>
      <c r="K8" s="108"/>
    </row>
    <row r="9" spans="1:13" ht="24" customHeight="1" x14ac:dyDescent="0.3">
      <c r="A9" s="126" t="s">
        <v>11</v>
      </c>
      <c r="B9" s="108"/>
      <c r="C9" s="139" t="s">
        <v>12</v>
      </c>
      <c r="D9" s="107"/>
      <c r="E9" s="107"/>
      <c r="F9" s="107"/>
      <c r="G9" s="107"/>
      <c r="H9" s="107"/>
      <c r="I9" s="107"/>
      <c r="J9" s="107"/>
      <c r="K9" s="108"/>
    </row>
    <row r="10" spans="1:13" ht="38.25" customHeight="1" x14ac:dyDescent="0.3">
      <c r="A10" s="126" t="s">
        <v>15</v>
      </c>
      <c r="B10" s="108"/>
      <c r="C10" s="132" t="s">
        <v>17</v>
      </c>
      <c r="D10" s="107"/>
      <c r="E10" s="107"/>
      <c r="F10" s="107"/>
      <c r="G10" s="107"/>
      <c r="H10" s="107"/>
      <c r="I10" s="107"/>
      <c r="J10" s="107"/>
      <c r="K10" s="108"/>
    </row>
    <row r="11" spans="1:13" ht="16.5" customHeight="1" x14ac:dyDescent="0.3">
      <c r="A11" s="133"/>
      <c r="B11" s="107"/>
      <c r="C11" s="107"/>
      <c r="D11" s="107"/>
      <c r="E11" s="107"/>
      <c r="F11" s="107"/>
      <c r="G11" s="107"/>
      <c r="H11" s="107"/>
      <c r="I11" s="107"/>
      <c r="J11" s="107"/>
      <c r="K11" s="108"/>
    </row>
    <row r="12" spans="1:13" ht="36" customHeight="1" x14ac:dyDescent="0.3">
      <c r="A12" s="126" t="s">
        <v>18</v>
      </c>
      <c r="B12" s="107"/>
      <c r="C12" s="135" t="s">
        <v>169</v>
      </c>
      <c r="D12" s="136"/>
      <c r="E12" s="137"/>
      <c r="F12" s="126" t="s">
        <v>19</v>
      </c>
      <c r="G12" s="107"/>
      <c r="H12" s="134" t="s">
        <v>23</v>
      </c>
      <c r="I12" s="107"/>
      <c r="J12" s="107"/>
      <c r="K12" s="108"/>
    </row>
    <row r="13" spans="1:13" ht="16.5" customHeight="1" x14ac:dyDescent="0.3">
      <c r="A13" s="127"/>
      <c r="B13" s="107"/>
      <c r="C13" s="107"/>
      <c r="D13" s="107"/>
      <c r="E13" s="107"/>
      <c r="F13" s="107"/>
      <c r="G13" s="107"/>
      <c r="H13" s="107"/>
      <c r="I13" s="107"/>
      <c r="J13" s="107"/>
      <c r="K13" s="108"/>
    </row>
    <row r="14" spans="1:13" ht="21" customHeight="1" x14ac:dyDescent="0.3">
      <c r="A14" s="124" t="s">
        <v>21</v>
      </c>
      <c r="B14" s="107"/>
      <c r="C14" s="107"/>
      <c r="D14" s="107"/>
      <c r="E14" s="107"/>
      <c r="F14" s="107"/>
      <c r="G14" s="107"/>
      <c r="H14" s="107"/>
      <c r="I14" s="107"/>
      <c r="J14" s="107"/>
      <c r="K14" s="108"/>
    </row>
    <row r="15" spans="1:13" ht="12.75" customHeight="1" x14ac:dyDescent="0.3">
      <c r="A15" s="78" t="s">
        <v>24</v>
      </c>
      <c r="B15" s="78" t="s">
        <v>22</v>
      </c>
      <c r="C15" s="78" t="s">
        <v>21</v>
      </c>
      <c r="D15" s="106" t="s">
        <v>25</v>
      </c>
      <c r="E15" s="107"/>
      <c r="F15" s="107"/>
      <c r="G15" s="108"/>
      <c r="H15" s="79" t="s">
        <v>26</v>
      </c>
      <c r="I15" s="115" t="s">
        <v>28</v>
      </c>
      <c r="J15" s="108"/>
      <c r="K15" s="80" t="s">
        <v>30</v>
      </c>
    </row>
    <row r="16" spans="1:13" ht="53.25" customHeight="1" x14ac:dyDescent="0.3">
      <c r="A16" s="119" t="s">
        <v>31</v>
      </c>
      <c r="B16" s="102" t="s">
        <v>50</v>
      </c>
      <c r="C16" s="104" t="s">
        <v>54</v>
      </c>
      <c r="D16" s="81" t="s">
        <v>44</v>
      </c>
      <c r="E16" s="123" t="s">
        <v>274</v>
      </c>
      <c r="F16" s="107"/>
      <c r="G16" s="108"/>
      <c r="H16" s="105" t="s">
        <v>62</v>
      </c>
      <c r="I16" s="105" t="s">
        <v>65</v>
      </c>
      <c r="J16" s="105" t="s">
        <v>81</v>
      </c>
      <c r="K16" s="105" t="s">
        <v>66</v>
      </c>
    </row>
    <row r="17" spans="1:11" ht="40.5" customHeight="1" x14ac:dyDescent="0.3">
      <c r="A17" s="111"/>
      <c r="B17" s="103"/>
      <c r="C17" s="103"/>
      <c r="D17" s="81" t="s">
        <v>47</v>
      </c>
      <c r="E17" s="112" t="s">
        <v>67</v>
      </c>
      <c r="F17" s="107"/>
      <c r="G17" s="108"/>
      <c r="H17" s="103"/>
      <c r="I17" s="103"/>
      <c r="J17" s="103"/>
      <c r="K17" s="103"/>
    </row>
    <row r="18" spans="1:11" ht="40.5" customHeight="1" x14ac:dyDescent="0.3">
      <c r="A18" s="111"/>
      <c r="B18" s="102" t="s">
        <v>68</v>
      </c>
      <c r="C18" s="104" t="s">
        <v>249</v>
      </c>
      <c r="D18" s="81" t="s">
        <v>44</v>
      </c>
      <c r="E18" s="129" t="s">
        <v>269</v>
      </c>
      <c r="F18" s="130"/>
      <c r="G18" s="131"/>
      <c r="H18" s="105" t="s">
        <v>62</v>
      </c>
      <c r="I18" s="105" t="s">
        <v>72</v>
      </c>
      <c r="J18" s="105" t="s">
        <v>81</v>
      </c>
      <c r="K18" s="105" t="s">
        <v>66</v>
      </c>
    </row>
    <row r="19" spans="1:11" ht="40.5" customHeight="1" x14ac:dyDescent="0.3">
      <c r="A19" s="111"/>
      <c r="B19" s="103"/>
      <c r="C19" s="103"/>
      <c r="D19" s="81" t="s">
        <v>47</v>
      </c>
      <c r="E19" s="129" t="s">
        <v>74</v>
      </c>
      <c r="F19" s="130"/>
      <c r="G19" s="131"/>
      <c r="H19" s="103"/>
      <c r="I19" s="103"/>
      <c r="J19" s="103"/>
      <c r="K19" s="103"/>
    </row>
    <row r="20" spans="1:11" ht="40.5" customHeight="1" x14ac:dyDescent="0.3">
      <c r="A20" s="111"/>
      <c r="B20" s="102" t="s">
        <v>256</v>
      </c>
      <c r="C20" s="105" t="s">
        <v>260</v>
      </c>
      <c r="D20" s="81" t="s">
        <v>44</v>
      </c>
      <c r="E20" s="112" t="s">
        <v>78</v>
      </c>
      <c r="F20" s="107"/>
      <c r="G20" s="108"/>
      <c r="H20" s="105" t="s">
        <v>62</v>
      </c>
      <c r="I20" s="105" t="s">
        <v>80</v>
      </c>
      <c r="J20" s="105" t="s">
        <v>81</v>
      </c>
      <c r="K20" s="105" t="s">
        <v>66</v>
      </c>
    </row>
    <row r="21" spans="1:11" ht="40.5" customHeight="1" x14ac:dyDescent="0.3">
      <c r="A21" s="111"/>
      <c r="B21" s="103"/>
      <c r="C21" s="128"/>
      <c r="D21" s="81" t="s">
        <v>47</v>
      </c>
      <c r="E21" s="112" t="s">
        <v>82</v>
      </c>
      <c r="F21" s="107"/>
      <c r="G21" s="108"/>
      <c r="H21" s="103"/>
      <c r="I21" s="103"/>
      <c r="J21" s="103"/>
      <c r="K21" s="103"/>
    </row>
    <row r="22" spans="1:11" ht="34.5" customHeight="1" x14ac:dyDescent="0.3">
      <c r="A22" s="111"/>
      <c r="B22" s="104" t="s">
        <v>257</v>
      </c>
      <c r="C22" s="105" t="s">
        <v>258</v>
      </c>
      <c r="D22" s="81" t="s">
        <v>44</v>
      </c>
      <c r="E22" s="112" t="s">
        <v>78</v>
      </c>
      <c r="F22" s="107"/>
      <c r="G22" s="108"/>
      <c r="H22" s="105" t="s">
        <v>62</v>
      </c>
      <c r="I22" s="105" t="s">
        <v>80</v>
      </c>
      <c r="J22" s="105" t="s">
        <v>259</v>
      </c>
      <c r="K22" s="105" t="s">
        <v>66</v>
      </c>
    </row>
    <row r="23" spans="1:11" ht="34.5" customHeight="1" x14ac:dyDescent="0.3">
      <c r="A23" s="111"/>
      <c r="B23" s="156"/>
      <c r="C23" s="157"/>
      <c r="D23" s="81" t="s">
        <v>47</v>
      </c>
      <c r="E23" s="112" t="s">
        <v>82</v>
      </c>
      <c r="F23" s="158"/>
      <c r="G23" s="159"/>
      <c r="H23" s="103"/>
      <c r="I23" s="103"/>
      <c r="J23" s="103"/>
      <c r="K23" s="103"/>
    </row>
    <row r="24" spans="1:11" ht="40.5" customHeight="1" x14ac:dyDescent="0.3">
      <c r="A24" s="111"/>
      <c r="B24" s="118" t="s">
        <v>286</v>
      </c>
      <c r="C24" s="104" t="s">
        <v>84</v>
      </c>
      <c r="D24" s="81" t="s">
        <v>44</v>
      </c>
      <c r="E24" s="112" t="s">
        <v>86</v>
      </c>
      <c r="F24" s="107"/>
      <c r="G24" s="108"/>
      <c r="H24" s="105" t="s">
        <v>62</v>
      </c>
      <c r="I24" s="105" t="s">
        <v>89</v>
      </c>
      <c r="J24" s="105" t="s">
        <v>81</v>
      </c>
      <c r="K24" s="105" t="s">
        <v>66</v>
      </c>
    </row>
    <row r="25" spans="1:11" ht="40.5" customHeight="1" x14ac:dyDescent="0.3">
      <c r="A25" s="103"/>
      <c r="B25" s="103"/>
      <c r="C25" s="103"/>
      <c r="D25" s="81" t="s">
        <v>47</v>
      </c>
      <c r="E25" s="112" t="s">
        <v>90</v>
      </c>
      <c r="F25" s="107"/>
      <c r="G25" s="108"/>
      <c r="H25" s="103"/>
      <c r="I25" s="103"/>
      <c r="J25" s="103"/>
      <c r="K25" s="103"/>
    </row>
    <row r="26" spans="1:11" ht="40.5" customHeight="1" x14ac:dyDescent="0.3">
      <c r="A26" s="110" t="s">
        <v>93</v>
      </c>
      <c r="B26" s="113" t="s">
        <v>95</v>
      </c>
      <c r="C26" s="114" t="s">
        <v>98</v>
      </c>
      <c r="D26" s="82" t="s">
        <v>44</v>
      </c>
      <c r="E26" s="112" t="s">
        <v>101</v>
      </c>
      <c r="F26" s="107"/>
      <c r="G26" s="108"/>
      <c r="H26" s="125" t="s">
        <v>62</v>
      </c>
      <c r="I26" s="125" t="s">
        <v>103</v>
      </c>
      <c r="J26" s="125" t="s">
        <v>81</v>
      </c>
      <c r="K26" s="125" t="s">
        <v>66</v>
      </c>
    </row>
    <row r="27" spans="1:11" ht="40.5" customHeight="1" x14ac:dyDescent="0.3">
      <c r="A27" s="111"/>
      <c r="B27" s="103"/>
      <c r="C27" s="103"/>
      <c r="D27" s="81" t="s">
        <v>47</v>
      </c>
      <c r="E27" s="112" t="s">
        <v>105</v>
      </c>
      <c r="F27" s="107"/>
      <c r="G27" s="108"/>
      <c r="H27" s="103"/>
      <c r="I27" s="103"/>
      <c r="J27" s="103"/>
      <c r="K27" s="103"/>
    </row>
    <row r="28" spans="1:11" ht="40.5" customHeight="1" x14ac:dyDescent="0.3">
      <c r="A28" s="119" t="s">
        <v>108</v>
      </c>
      <c r="B28" s="118" t="s">
        <v>270</v>
      </c>
      <c r="C28" s="117" t="s">
        <v>294</v>
      </c>
      <c r="D28" s="81" t="s">
        <v>44</v>
      </c>
      <c r="E28" s="123" t="s">
        <v>293</v>
      </c>
      <c r="F28" s="107"/>
      <c r="G28" s="108"/>
      <c r="H28" s="120" t="s">
        <v>70</v>
      </c>
      <c r="I28" s="120" t="s">
        <v>272</v>
      </c>
      <c r="J28" s="121" t="s">
        <v>81</v>
      </c>
      <c r="K28" s="105" t="s">
        <v>66</v>
      </c>
    </row>
    <row r="29" spans="1:11" ht="40.5" customHeight="1" x14ac:dyDescent="0.3">
      <c r="A29" s="103"/>
      <c r="B29" s="103"/>
      <c r="C29" s="103"/>
      <c r="D29" s="81" t="s">
        <v>47</v>
      </c>
      <c r="E29" s="123" t="s">
        <v>271</v>
      </c>
      <c r="F29" s="107"/>
      <c r="G29" s="108"/>
      <c r="H29" s="103"/>
      <c r="I29" s="103"/>
      <c r="J29" s="122"/>
      <c r="K29" s="103"/>
    </row>
    <row r="30" spans="1:11" ht="18.75" customHeight="1" x14ac:dyDescent="0.3">
      <c r="A30" s="109"/>
      <c r="B30" s="109"/>
      <c r="C30" s="109"/>
      <c r="D30" s="109"/>
      <c r="E30" s="109"/>
      <c r="F30" s="109"/>
      <c r="G30" s="109"/>
      <c r="H30" s="109"/>
      <c r="I30" s="109"/>
      <c r="J30" s="109"/>
      <c r="K30" s="109"/>
    </row>
    <row r="31" spans="1:11" ht="19.5" customHeight="1" x14ac:dyDescent="0.3">
      <c r="A31" s="124" t="s">
        <v>106</v>
      </c>
      <c r="B31" s="107"/>
      <c r="C31" s="107"/>
      <c r="D31" s="107"/>
      <c r="E31" s="107"/>
      <c r="F31" s="107"/>
      <c r="G31" s="107"/>
      <c r="H31" s="107"/>
      <c r="I31" s="107"/>
      <c r="J31" s="107"/>
      <c r="K31" s="108"/>
    </row>
    <row r="32" spans="1:11" ht="120.75" customHeight="1" x14ac:dyDescent="0.3">
      <c r="A32" s="116" t="s">
        <v>287</v>
      </c>
      <c r="B32" s="107"/>
      <c r="C32" s="107"/>
      <c r="D32" s="107"/>
      <c r="E32" s="107"/>
      <c r="F32" s="107"/>
      <c r="G32" s="107"/>
      <c r="H32" s="107"/>
      <c r="I32" s="107"/>
      <c r="J32" s="107"/>
      <c r="K32" s="108"/>
    </row>
  </sheetData>
  <mergeCells count="87">
    <mergeCell ref="B22:B23"/>
    <mergeCell ref="C22:C23"/>
    <mergeCell ref="E22:G22"/>
    <mergeCell ref="E23:G23"/>
    <mergeCell ref="H22:H23"/>
    <mergeCell ref="J26:J27"/>
    <mergeCell ref="K26:K27"/>
    <mergeCell ref="E27:G27"/>
    <mergeCell ref="E26:G26"/>
    <mergeCell ref="K20:K21"/>
    <mergeCell ref="C1:I2"/>
    <mergeCell ref="C3:I4"/>
    <mergeCell ref="J1:K1"/>
    <mergeCell ref="A6:K6"/>
    <mergeCell ref="A5:K5"/>
    <mergeCell ref="A1:B4"/>
    <mergeCell ref="J2:K2"/>
    <mergeCell ref="J4:K4"/>
    <mergeCell ref="A9:B9"/>
    <mergeCell ref="A8:B8"/>
    <mergeCell ref="C8:K8"/>
    <mergeCell ref="C9:K9"/>
    <mergeCell ref="A7:B7"/>
    <mergeCell ref="C7:K7"/>
    <mergeCell ref="C10:K10"/>
    <mergeCell ref="A11:K11"/>
    <mergeCell ref="H12:K12"/>
    <mergeCell ref="F12:G12"/>
    <mergeCell ref="C12:E12"/>
    <mergeCell ref="A10:B10"/>
    <mergeCell ref="E17:G17"/>
    <mergeCell ref="E16:G16"/>
    <mergeCell ref="A12:B12"/>
    <mergeCell ref="A16:A25"/>
    <mergeCell ref="B24:B25"/>
    <mergeCell ref="B18:B19"/>
    <mergeCell ref="C18:C19"/>
    <mergeCell ref="A13:K13"/>
    <mergeCell ref="A14:K14"/>
    <mergeCell ref="B20:B21"/>
    <mergeCell ref="C20:C21"/>
    <mergeCell ref="I16:I17"/>
    <mergeCell ref="E20:G20"/>
    <mergeCell ref="K16:K17"/>
    <mergeCell ref="E18:G18"/>
    <mergeCell ref="E19:G19"/>
    <mergeCell ref="K18:K19"/>
    <mergeCell ref="J18:J19"/>
    <mergeCell ref="H18:H19"/>
    <mergeCell ref="I18:I19"/>
    <mergeCell ref="A31:K31"/>
    <mergeCell ref="K24:K25"/>
    <mergeCell ref="E24:G24"/>
    <mergeCell ref="E21:G21"/>
    <mergeCell ref="H20:H21"/>
    <mergeCell ref="I26:I27"/>
    <mergeCell ref="H26:H27"/>
    <mergeCell ref="J20:J21"/>
    <mergeCell ref="I20:I21"/>
    <mergeCell ref="I22:I23"/>
    <mergeCell ref="J22:J23"/>
    <mergeCell ref="K22:K23"/>
    <mergeCell ref="A32:K32"/>
    <mergeCell ref="C28:C29"/>
    <mergeCell ref="B28:B29"/>
    <mergeCell ref="A28:A29"/>
    <mergeCell ref="I28:I29"/>
    <mergeCell ref="H28:H29"/>
    <mergeCell ref="J28:J29"/>
    <mergeCell ref="E28:G28"/>
    <mergeCell ref="E29:G29"/>
    <mergeCell ref="B16:B17"/>
    <mergeCell ref="C16:C17"/>
    <mergeCell ref="H16:H17"/>
    <mergeCell ref="D15:G15"/>
    <mergeCell ref="A30:K30"/>
    <mergeCell ref="K28:K29"/>
    <mergeCell ref="A26:A27"/>
    <mergeCell ref="I24:I25"/>
    <mergeCell ref="J24:J25"/>
    <mergeCell ref="H24:H25"/>
    <mergeCell ref="E25:G25"/>
    <mergeCell ref="B26:B27"/>
    <mergeCell ref="C24:C25"/>
    <mergeCell ref="C26:C27"/>
    <mergeCell ref="I15:J15"/>
    <mergeCell ref="J16:J17"/>
  </mergeCells>
  <pageMargins left="0.7" right="0.7" top="0.75" bottom="0.75" header="0" footer="0"/>
  <pageSetup orientation="landscape" r:id="rId1"/>
  <drawing r:id="rId2"/>
  <extLst>
    <ext xmlns:x14="http://schemas.microsoft.com/office/spreadsheetml/2009/9/main" uri="{CCE6A557-97BC-4b89-ADB6-D9C93CAAB3DF}">
      <x14:dataValidations xmlns:xm="http://schemas.microsoft.com/office/excel/2006/main" count="4">
        <x14:dataValidation type="list" allowBlank="1">
          <x14:formula1>
            <xm:f>Listas!$F$9:$F$17</xm:f>
          </x14:formula1>
          <xm:sqref>C12</xm:sqref>
        </x14:dataValidation>
        <x14:dataValidation type="list" allowBlank="1">
          <x14:formula1>
            <xm:f>Listas!$B$2:$B$4</xm:f>
          </x14:formula1>
          <xm:sqref>H12</xm:sqref>
        </x14:dataValidation>
        <x14:dataValidation type="list" allowBlank="1">
          <x14:formula1>
            <xm:f>Listas!$D$9:$D$15</xm:f>
          </x14:formula1>
          <xm:sqref>C10</xm:sqref>
        </x14:dataValidation>
        <x14:dataValidation type="list" allowBlank="1">
          <x14:formula1>
            <xm:f>Listas!$E$9:$E$25</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4C2F4"/>
    <outlinePr summaryBelow="0" summaryRight="0"/>
    <pageSetUpPr fitToPage="1"/>
  </sheetPr>
  <dimension ref="A1:J33"/>
  <sheetViews>
    <sheetView showGridLines="0" workbookViewId="0"/>
  </sheetViews>
  <sheetFormatPr baseColWidth="10" defaultColWidth="14.42578125" defaultRowHeight="15" customHeight="1" x14ac:dyDescent="0.25"/>
  <cols>
    <col min="1" max="1" width="12.7109375" customWidth="1"/>
    <col min="2" max="2" width="23.28515625" customWidth="1"/>
    <col min="3" max="3" width="46.42578125" customWidth="1"/>
    <col min="4" max="4" width="5.140625" customWidth="1"/>
    <col min="5" max="5" width="12" customWidth="1"/>
    <col min="6" max="8" width="11.28515625" customWidth="1"/>
    <col min="9" max="9" width="12.140625" customWidth="1"/>
    <col min="10" max="10" width="11.85546875" customWidth="1"/>
  </cols>
  <sheetData>
    <row r="1" spans="1:10" ht="7.5" customHeight="1" x14ac:dyDescent="0.25">
      <c r="A1" s="187"/>
      <c r="B1" s="170"/>
      <c r="C1" s="186" t="s">
        <v>0</v>
      </c>
      <c r="D1" s="169"/>
      <c r="E1" s="169"/>
      <c r="F1" s="170"/>
      <c r="G1" s="138" t="s">
        <v>1</v>
      </c>
      <c r="H1" s="160"/>
      <c r="I1" s="160"/>
      <c r="J1" s="161"/>
    </row>
    <row r="2" spans="1:10" ht="7.5" customHeight="1" x14ac:dyDescent="0.25">
      <c r="A2" s="185"/>
      <c r="B2" s="188"/>
      <c r="C2" s="171"/>
      <c r="D2" s="172"/>
      <c r="E2" s="172"/>
      <c r="F2" s="173"/>
      <c r="G2" s="138" t="s">
        <v>2</v>
      </c>
      <c r="H2" s="160"/>
      <c r="I2" s="160"/>
      <c r="J2" s="161"/>
    </row>
    <row r="3" spans="1:10" ht="7.5" customHeight="1" x14ac:dyDescent="0.25">
      <c r="A3" s="185"/>
      <c r="B3" s="188"/>
      <c r="C3" s="186" t="s">
        <v>3</v>
      </c>
      <c r="D3" s="169"/>
      <c r="E3" s="169"/>
      <c r="F3" s="170"/>
      <c r="G3" s="138" t="s">
        <v>4</v>
      </c>
      <c r="H3" s="160"/>
      <c r="I3" s="160"/>
      <c r="J3" s="161"/>
    </row>
    <row r="4" spans="1:10" ht="7.5" customHeight="1" x14ac:dyDescent="0.25">
      <c r="A4" s="171"/>
      <c r="B4" s="173"/>
      <c r="C4" s="171"/>
      <c r="D4" s="172"/>
      <c r="E4" s="172"/>
      <c r="F4" s="173"/>
      <c r="G4" s="138" t="s">
        <v>5</v>
      </c>
      <c r="H4" s="160"/>
      <c r="I4" s="160"/>
      <c r="J4" s="161"/>
    </row>
    <row r="5" spans="1:10" ht="7.5" customHeight="1" x14ac:dyDescent="0.3">
      <c r="A5" s="190"/>
      <c r="B5" s="160"/>
      <c r="C5" s="160"/>
      <c r="D5" s="160"/>
      <c r="E5" s="160"/>
      <c r="F5" s="160"/>
      <c r="G5" s="160"/>
      <c r="H5" s="160"/>
      <c r="I5" s="160"/>
      <c r="J5" s="161"/>
    </row>
    <row r="6" spans="1:10" ht="21" customHeight="1" x14ac:dyDescent="0.25">
      <c r="A6" s="183" t="s">
        <v>7</v>
      </c>
      <c r="B6" s="160"/>
      <c r="C6" s="160"/>
      <c r="D6" s="160"/>
      <c r="E6" s="160"/>
      <c r="F6" s="160"/>
      <c r="G6" s="160"/>
      <c r="H6" s="160"/>
      <c r="I6" s="160"/>
      <c r="J6" s="161"/>
    </row>
    <row r="7" spans="1:10" ht="23.25" customHeight="1" x14ac:dyDescent="0.25">
      <c r="A7" s="183" t="s">
        <v>6</v>
      </c>
      <c r="B7" s="161"/>
      <c r="C7" s="138" t="s">
        <v>9</v>
      </c>
      <c r="D7" s="160"/>
      <c r="E7" s="160"/>
      <c r="F7" s="160"/>
      <c r="G7" s="160"/>
      <c r="H7" s="160"/>
      <c r="I7" s="160"/>
      <c r="J7" s="161"/>
    </row>
    <row r="8" spans="1:10" ht="24.75" customHeight="1" x14ac:dyDescent="0.25">
      <c r="A8" s="177" t="s">
        <v>10</v>
      </c>
      <c r="B8" s="161"/>
      <c r="C8" s="138"/>
      <c r="D8" s="160"/>
      <c r="E8" s="160"/>
      <c r="F8" s="160"/>
      <c r="G8" s="160"/>
      <c r="H8" s="160"/>
      <c r="I8" s="160"/>
      <c r="J8" s="161"/>
    </row>
    <row r="9" spans="1:10" ht="7.5" customHeight="1" x14ac:dyDescent="0.25">
      <c r="A9" s="177" t="s">
        <v>11</v>
      </c>
      <c r="B9" s="161"/>
      <c r="C9" s="132" t="s">
        <v>12</v>
      </c>
      <c r="D9" s="160"/>
      <c r="E9" s="160"/>
      <c r="F9" s="160"/>
      <c r="G9" s="160"/>
      <c r="H9" s="160"/>
      <c r="I9" s="160"/>
      <c r="J9" s="161"/>
    </row>
    <row r="10" spans="1:10" ht="11.25" customHeight="1" x14ac:dyDescent="0.25">
      <c r="A10" s="177" t="s">
        <v>15</v>
      </c>
      <c r="B10" s="161"/>
      <c r="C10" s="132"/>
      <c r="D10" s="160"/>
      <c r="E10" s="160"/>
      <c r="F10" s="160"/>
      <c r="G10" s="160"/>
      <c r="H10" s="160"/>
      <c r="I10" s="160"/>
      <c r="J10" s="161"/>
    </row>
    <row r="11" spans="1:10" ht="6.75" customHeight="1" x14ac:dyDescent="0.25">
      <c r="A11" s="189"/>
      <c r="B11" s="160"/>
      <c r="C11" s="160"/>
      <c r="D11" s="160"/>
      <c r="E11" s="160"/>
      <c r="F11" s="160"/>
      <c r="G11" s="160"/>
      <c r="H11" s="160"/>
      <c r="I11" s="160"/>
      <c r="J11" s="161"/>
    </row>
    <row r="12" spans="1:10" ht="25.5" customHeight="1" x14ac:dyDescent="0.25">
      <c r="A12" s="177" t="s">
        <v>18</v>
      </c>
      <c r="B12" s="160"/>
      <c r="C12" s="132"/>
      <c r="D12" s="160"/>
      <c r="E12" s="161"/>
      <c r="F12" s="177" t="s">
        <v>19</v>
      </c>
      <c r="G12" s="160"/>
      <c r="H12" s="178"/>
      <c r="I12" s="160"/>
      <c r="J12" s="161"/>
    </row>
    <row r="13" spans="1:10" ht="16.5" customHeight="1" x14ac:dyDescent="0.25">
      <c r="A13" s="180"/>
      <c r="B13" s="160"/>
      <c r="C13" s="160"/>
      <c r="D13" s="160"/>
      <c r="E13" s="160"/>
      <c r="F13" s="160"/>
      <c r="G13" s="160"/>
      <c r="H13" s="160"/>
      <c r="I13" s="160"/>
      <c r="J13" s="161"/>
    </row>
    <row r="14" spans="1:10" ht="21" customHeight="1" x14ac:dyDescent="0.25">
      <c r="A14" s="176" t="s">
        <v>21</v>
      </c>
      <c r="B14" s="160"/>
      <c r="C14" s="160"/>
      <c r="D14" s="160"/>
      <c r="E14" s="160"/>
      <c r="F14" s="160"/>
      <c r="G14" s="160"/>
      <c r="H14" s="160"/>
      <c r="I14" s="160"/>
      <c r="J14" s="161"/>
    </row>
    <row r="15" spans="1:10" ht="12.75" customHeight="1" x14ac:dyDescent="0.25">
      <c r="A15" s="2" t="s">
        <v>24</v>
      </c>
      <c r="B15" s="2" t="s">
        <v>22</v>
      </c>
      <c r="C15" s="2" t="s">
        <v>21</v>
      </c>
      <c r="D15" s="179" t="s">
        <v>25</v>
      </c>
      <c r="E15" s="160"/>
      <c r="F15" s="160"/>
      <c r="G15" s="161"/>
      <c r="H15" s="3" t="s">
        <v>26</v>
      </c>
      <c r="I15" s="4" t="s">
        <v>28</v>
      </c>
      <c r="J15" s="4" t="s">
        <v>30</v>
      </c>
    </row>
    <row r="16" spans="1:10" ht="27" customHeight="1" x14ac:dyDescent="0.25">
      <c r="A16" s="184" t="s">
        <v>31</v>
      </c>
      <c r="B16" s="167" t="s">
        <v>42</v>
      </c>
      <c r="C16" s="5" t="s">
        <v>43</v>
      </c>
      <c r="D16" s="7" t="s">
        <v>44</v>
      </c>
      <c r="E16" s="162" t="s">
        <v>45</v>
      </c>
      <c r="F16" s="160"/>
      <c r="G16" s="160"/>
      <c r="H16" s="8" t="s">
        <v>46</v>
      </c>
      <c r="I16" s="8" t="s">
        <v>48</v>
      </c>
      <c r="J16" s="163" t="s">
        <v>49</v>
      </c>
    </row>
    <row r="17" spans="1:10" ht="27" customHeight="1" x14ac:dyDescent="0.25">
      <c r="A17" s="185"/>
      <c r="B17" s="164"/>
      <c r="C17" s="5" t="s">
        <v>51</v>
      </c>
      <c r="D17" s="7" t="s">
        <v>47</v>
      </c>
      <c r="E17" s="162" t="s">
        <v>52</v>
      </c>
      <c r="F17" s="160"/>
      <c r="G17" s="160"/>
      <c r="H17" s="9" t="s">
        <v>46</v>
      </c>
      <c r="I17" s="8" t="s">
        <v>53</v>
      </c>
      <c r="J17" s="164"/>
    </row>
    <row r="18" spans="1:10" ht="27" customHeight="1" x14ac:dyDescent="0.25">
      <c r="A18" s="185"/>
      <c r="B18" s="164"/>
      <c r="C18" s="5" t="s">
        <v>55</v>
      </c>
      <c r="D18" s="10" t="s">
        <v>56</v>
      </c>
      <c r="E18" s="168" t="s">
        <v>57</v>
      </c>
      <c r="F18" s="169"/>
      <c r="G18" s="169"/>
      <c r="H18" s="9" t="s">
        <v>46</v>
      </c>
      <c r="I18" s="8" t="s">
        <v>58</v>
      </c>
      <c r="J18" s="164"/>
    </row>
    <row r="19" spans="1:10" ht="27" customHeight="1" x14ac:dyDescent="0.25">
      <c r="A19" s="185"/>
      <c r="B19" s="165"/>
      <c r="C19" s="11" t="s">
        <v>59</v>
      </c>
      <c r="D19" s="10" t="s">
        <v>60</v>
      </c>
      <c r="E19" s="168" t="s">
        <v>61</v>
      </c>
      <c r="F19" s="169"/>
      <c r="G19" s="169"/>
      <c r="H19" s="9" t="s">
        <v>46</v>
      </c>
      <c r="I19" s="12"/>
      <c r="J19" s="165"/>
    </row>
    <row r="20" spans="1:10" ht="19.5" customHeight="1" x14ac:dyDescent="0.25">
      <c r="A20" s="185"/>
      <c r="B20" s="182" t="s">
        <v>63</v>
      </c>
      <c r="C20" s="181" t="s">
        <v>64</v>
      </c>
      <c r="D20" s="6" t="s">
        <v>44</v>
      </c>
      <c r="E20" s="123" t="s">
        <v>69</v>
      </c>
      <c r="F20" s="160"/>
      <c r="G20" s="161"/>
      <c r="H20" s="13" t="s">
        <v>70</v>
      </c>
      <c r="I20" s="120" t="s">
        <v>71</v>
      </c>
      <c r="J20" s="120"/>
    </row>
    <row r="21" spans="1:10" ht="19.5" customHeight="1" x14ac:dyDescent="0.25">
      <c r="A21" s="185"/>
      <c r="B21" s="164"/>
      <c r="C21" s="164"/>
      <c r="D21" s="6" t="s">
        <v>47</v>
      </c>
      <c r="E21" s="123" t="s">
        <v>73</v>
      </c>
      <c r="F21" s="160"/>
      <c r="G21" s="161"/>
      <c r="H21" s="13" t="s">
        <v>46</v>
      </c>
      <c r="I21" s="164"/>
      <c r="J21" s="164"/>
    </row>
    <row r="22" spans="1:10" ht="19.5" customHeight="1" x14ac:dyDescent="0.25">
      <c r="A22" s="185"/>
      <c r="B22" s="165"/>
      <c r="C22" s="165"/>
      <c r="D22" s="6" t="s">
        <v>56</v>
      </c>
      <c r="E22" s="174" t="s">
        <v>75</v>
      </c>
      <c r="F22" s="160"/>
      <c r="G22" s="161"/>
      <c r="H22" s="13"/>
      <c r="I22" s="165"/>
      <c r="J22" s="165"/>
    </row>
    <row r="23" spans="1:10" ht="19.5" customHeight="1" x14ac:dyDescent="0.25">
      <c r="A23" s="185"/>
      <c r="B23" s="167" t="s">
        <v>76</v>
      </c>
      <c r="C23" s="166" t="s">
        <v>77</v>
      </c>
      <c r="D23" s="7" t="s">
        <v>44</v>
      </c>
      <c r="E23" s="116" t="s">
        <v>79</v>
      </c>
      <c r="F23" s="160"/>
      <c r="G23" s="161"/>
      <c r="H23" s="8" t="s">
        <v>46</v>
      </c>
      <c r="I23" s="163" t="s">
        <v>81</v>
      </c>
      <c r="J23" s="163" t="s">
        <v>49</v>
      </c>
    </row>
    <row r="24" spans="1:10" ht="19.5" customHeight="1" x14ac:dyDescent="0.25">
      <c r="A24" s="185"/>
      <c r="B24" s="165"/>
      <c r="C24" s="165"/>
      <c r="D24" s="7" t="s">
        <v>47</v>
      </c>
      <c r="E24" s="116" t="s">
        <v>83</v>
      </c>
      <c r="F24" s="160"/>
      <c r="G24" s="161"/>
      <c r="H24" s="8" t="s">
        <v>46</v>
      </c>
      <c r="I24" s="165"/>
      <c r="J24" s="165"/>
    </row>
    <row r="25" spans="1:10" ht="19.5" customHeight="1" x14ac:dyDescent="0.25">
      <c r="A25" s="185"/>
      <c r="B25" s="182" t="s">
        <v>85</v>
      </c>
      <c r="C25" s="181" t="s">
        <v>87</v>
      </c>
      <c r="D25" s="6" t="s">
        <v>44</v>
      </c>
      <c r="E25" s="123" t="s">
        <v>88</v>
      </c>
      <c r="F25" s="160"/>
      <c r="G25" s="161"/>
      <c r="H25" s="13" t="s">
        <v>46</v>
      </c>
      <c r="I25" s="120" t="s">
        <v>81</v>
      </c>
      <c r="J25" s="120" t="s">
        <v>49</v>
      </c>
    </row>
    <row r="26" spans="1:10" ht="19.5" customHeight="1" x14ac:dyDescent="0.25">
      <c r="A26" s="185"/>
      <c r="B26" s="165"/>
      <c r="C26" s="165"/>
      <c r="D26" s="6" t="s">
        <v>47</v>
      </c>
      <c r="E26" s="123" t="s">
        <v>91</v>
      </c>
      <c r="F26" s="160"/>
      <c r="G26" s="161"/>
      <c r="H26" s="13" t="s">
        <v>46</v>
      </c>
      <c r="I26" s="165"/>
      <c r="J26" s="165"/>
    </row>
    <row r="27" spans="1:10" ht="19.5" customHeight="1" x14ac:dyDescent="0.25">
      <c r="A27" s="167" t="s">
        <v>92</v>
      </c>
      <c r="B27" s="167" t="s">
        <v>94</v>
      </c>
      <c r="C27" s="166" t="s">
        <v>96</v>
      </c>
      <c r="D27" s="7" t="s">
        <v>44</v>
      </c>
      <c r="E27" s="162" t="s">
        <v>97</v>
      </c>
      <c r="F27" s="160"/>
      <c r="G27" s="161"/>
      <c r="H27" s="8" t="s">
        <v>46</v>
      </c>
      <c r="I27" s="163" t="s">
        <v>81</v>
      </c>
      <c r="J27" s="163" t="s">
        <v>49</v>
      </c>
    </row>
    <row r="28" spans="1:10" ht="11.25" customHeight="1" x14ac:dyDescent="0.25">
      <c r="A28" s="164"/>
      <c r="B28" s="164"/>
      <c r="C28" s="165"/>
      <c r="D28" s="175" t="s">
        <v>47</v>
      </c>
      <c r="E28" s="168" t="s">
        <v>99</v>
      </c>
      <c r="F28" s="169"/>
      <c r="G28" s="170"/>
      <c r="H28" s="163" t="s">
        <v>46</v>
      </c>
      <c r="I28" s="165"/>
      <c r="J28" s="164"/>
    </row>
    <row r="29" spans="1:10" ht="11.25" customHeight="1" x14ac:dyDescent="0.25">
      <c r="A29" s="164"/>
      <c r="B29" s="164"/>
      <c r="C29" s="166" t="s">
        <v>100</v>
      </c>
      <c r="D29" s="165"/>
      <c r="E29" s="171"/>
      <c r="F29" s="172"/>
      <c r="G29" s="173"/>
      <c r="H29" s="165"/>
      <c r="I29" s="163" t="s">
        <v>102</v>
      </c>
      <c r="J29" s="164"/>
    </row>
    <row r="30" spans="1:10" ht="19.5" customHeight="1" x14ac:dyDescent="0.25">
      <c r="A30" s="165"/>
      <c r="B30" s="165"/>
      <c r="C30" s="165"/>
      <c r="D30" s="7" t="s">
        <v>56</v>
      </c>
      <c r="E30" s="162" t="s">
        <v>104</v>
      </c>
      <c r="F30" s="160"/>
      <c r="G30" s="161"/>
      <c r="H30" s="8" t="s">
        <v>46</v>
      </c>
      <c r="I30" s="165"/>
      <c r="J30" s="165"/>
    </row>
    <row r="31" spans="1:10" ht="18.75" customHeight="1" x14ac:dyDescent="0.25">
      <c r="A31" s="14"/>
      <c r="B31" s="15"/>
      <c r="C31" s="16"/>
      <c r="D31" s="17"/>
      <c r="E31" s="18"/>
      <c r="F31" s="18"/>
      <c r="G31" s="18"/>
      <c r="H31" s="19"/>
      <c r="I31" s="19"/>
      <c r="J31" s="19"/>
    </row>
    <row r="32" spans="1:10" ht="19.5" customHeight="1" x14ac:dyDescent="0.25">
      <c r="A32" s="176" t="s">
        <v>106</v>
      </c>
      <c r="B32" s="160"/>
      <c r="C32" s="160"/>
      <c r="D32" s="160"/>
      <c r="E32" s="160"/>
      <c r="F32" s="160"/>
      <c r="G32" s="160"/>
      <c r="H32" s="160"/>
      <c r="I32" s="160"/>
      <c r="J32" s="161"/>
    </row>
    <row r="33" spans="1:10" ht="56.25" customHeight="1" x14ac:dyDescent="0.25">
      <c r="A33" s="116" t="s">
        <v>107</v>
      </c>
      <c r="B33" s="160"/>
      <c r="C33" s="160"/>
      <c r="D33" s="160"/>
      <c r="E33" s="160"/>
      <c r="F33" s="160"/>
      <c r="G33" s="160"/>
      <c r="H33" s="160"/>
      <c r="I33" s="160"/>
      <c r="J33" s="161"/>
    </row>
  </sheetData>
  <mergeCells count="65">
    <mergeCell ref="G4:J4"/>
    <mergeCell ref="A9:B9"/>
    <mergeCell ref="A16:A26"/>
    <mergeCell ref="B16:B19"/>
    <mergeCell ref="C3:F4"/>
    <mergeCell ref="A1:B4"/>
    <mergeCell ref="C9:J9"/>
    <mergeCell ref="C10:J10"/>
    <mergeCell ref="A11:J11"/>
    <mergeCell ref="C1:F2"/>
    <mergeCell ref="A5:J5"/>
    <mergeCell ref="C8:J8"/>
    <mergeCell ref="A10:B10"/>
    <mergeCell ref="A8:B8"/>
    <mergeCell ref="G1:J1"/>
    <mergeCell ref="G2:J2"/>
    <mergeCell ref="G3:J3"/>
    <mergeCell ref="C25:C26"/>
    <mergeCell ref="C23:C24"/>
    <mergeCell ref="B25:B26"/>
    <mergeCell ref="B23:B24"/>
    <mergeCell ref="B20:B22"/>
    <mergeCell ref="I20:I22"/>
    <mergeCell ref="E17:G17"/>
    <mergeCell ref="E18:G18"/>
    <mergeCell ref="E19:G19"/>
    <mergeCell ref="J16:J19"/>
    <mergeCell ref="C20:C22"/>
    <mergeCell ref="E20:G20"/>
    <mergeCell ref="C7:J7"/>
    <mergeCell ref="A6:J6"/>
    <mergeCell ref="A7:B7"/>
    <mergeCell ref="F12:G12"/>
    <mergeCell ref="C12:E12"/>
    <mergeCell ref="H12:J12"/>
    <mergeCell ref="A12:B12"/>
    <mergeCell ref="E16:G16"/>
    <mergeCell ref="A14:J14"/>
    <mergeCell ref="D15:G15"/>
    <mergeCell ref="A13:J13"/>
    <mergeCell ref="E21:G21"/>
    <mergeCell ref="E22:G22"/>
    <mergeCell ref="J20:J22"/>
    <mergeCell ref="D28:D29"/>
    <mergeCell ref="A32:J32"/>
    <mergeCell ref="I25:I26"/>
    <mergeCell ref="J25:J26"/>
    <mergeCell ref="J23:J24"/>
    <mergeCell ref="I23:I24"/>
    <mergeCell ref="E25:G25"/>
    <mergeCell ref="E26:G26"/>
    <mergeCell ref="E23:G23"/>
    <mergeCell ref="E24:G24"/>
    <mergeCell ref="A33:J33"/>
    <mergeCell ref="E30:G30"/>
    <mergeCell ref="J27:J30"/>
    <mergeCell ref="I29:I30"/>
    <mergeCell ref="I27:I28"/>
    <mergeCell ref="C29:C30"/>
    <mergeCell ref="C27:C28"/>
    <mergeCell ref="A27:A30"/>
    <mergeCell ref="B27:B30"/>
    <mergeCell ref="E28:G29"/>
    <mergeCell ref="E27:G27"/>
    <mergeCell ref="H28:H29"/>
  </mergeCells>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4">
        <x14:dataValidation type="list" allowBlank="1">
          <x14:formula1>
            <xm:f>Listas!$F$9:$F$17</xm:f>
          </x14:formula1>
          <xm:sqref>C12</xm:sqref>
        </x14:dataValidation>
        <x14:dataValidation type="list" allowBlank="1">
          <x14:formula1>
            <xm:f>Listas!$B$2:$B$4</xm:f>
          </x14:formula1>
          <xm:sqref>H12</xm:sqref>
        </x14:dataValidation>
        <x14:dataValidation type="list" allowBlank="1">
          <x14:formula1>
            <xm:f>Listas!$D$9:$D$15</xm:f>
          </x14:formula1>
          <xm:sqref>C10</xm:sqref>
        </x14:dataValidation>
        <x14:dataValidation type="list" allowBlank="1">
          <x14:formula1>
            <xm:f>Listas!$E$9:$E$25</xm:f>
          </x14:formula1>
          <xm:sqref>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A7D6"/>
    <outlinePr summaryBelow="0" summaryRight="0"/>
  </sheetPr>
  <dimension ref="A1:P33"/>
  <sheetViews>
    <sheetView showGridLines="0" zoomScale="90" zoomScaleNormal="90" workbookViewId="0">
      <selection sqref="A1:C4"/>
    </sheetView>
  </sheetViews>
  <sheetFormatPr baseColWidth="10" defaultColWidth="14.42578125" defaultRowHeight="15" customHeight="1" x14ac:dyDescent="0.2"/>
  <cols>
    <col min="1" max="1" width="18.85546875" style="92" customWidth="1"/>
    <col min="2" max="2" width="31.140625" style="92" customWidth="1"/>
    <col min="3" max="3" width="6.85546875" style="92" customWidth="1"/>
    <col min="4" max="12" width="16.28515625" style="92" customWidth="1"/>
    <col min="13" max="13" width="17.140625" style="92" customWidth="1"/>
    <col min="14" max="14" width="17.7109375" style="92" customWidth="1"/>
    <col min="15" max="15" width="17.28515625" style="92" customWidth="1"/>
    <col min="16" max="16" width="18.5703125" style="92" customWidth="1"/>
    <col min="17" max="16384" width="14.42578125" style="92"/>
  </cols>
  <sheetData>
    <row r="1" spans="1:16" ht="18.75" customHeight="1" x14ac:dyDescent="0.25">
      <c r="A1" s="204"/>
      <c r="B1" s="205"/>
      <c r="C1" s="205"/>
      <c r="D1" s="206" t="s">
        <v>277</v>
      </c>
      <c r="E1" s="207"/>
      <c r="F1" s="207"/>
      <c r="G1" s="207"/>
      <c r="H1" s="207"/>
      <c r="I1" s="207"/>
      <c r="J1" s="207"/>
      <c r="K1" s="208"/>
      <c r="L1" s="138" t="s">
        <v>285</v>
      </c>
      <c r="M1" s="160"/>
      <c r="N1" s="160"/>
      <c r="O1" s="161"/>
    </row>
    <row r="2" spans="1:16" ht="14.25" customHeight="1" x14ac:dyDescent="0.25">
      <c r="A2" s="205"/>
      <c r="B2" s="205"/>
      <c r="C2" s="205"/>
      <c r="D2" s="209"/>
      <c r="E2" s="210"/>
      <c r="F2" s="210"/>
      <c r="G2" s="210"/>
      <c r="H2" s="210"/>
      <c r="I2" s="210"/>
      <c r="J2" s="210"/>
      <c r="K2" s="211"/>
      <c r="L2" s="138" t="s">
        <v>281</v>
      </c>
      <c r="M2" s="160"/>
      <c r="N2" s="160"/>
      <c r="O2" s="161"/>
    </row>
    <row r="3" spans="1:16" ht="18.75" customHeight="1" x14ac:dyDescent="0.25">
      <c r="A3" s="205"/>
      <c r="B3" s="205"/>
      <c r="C3" s="205"/>
      <c r="D3" s="206" t="s">
        <v>3</v>
      </c>
      <c r="E3" s="207"/>
      <c r="F3" s="207"/>
      <c r="G3" s="207"/>
      <c r="H3" s="207"/>
      <c r="I3" s="207"/>
      <c r="J3" s="207"/>
      <c r="K3" s="208"/>
      <c r="L3" s="138" t="s">
        <v>282</v>
      </c>
      <c r="M3" s="160"/>
      <c r="N3" s="160"/>
      <c r="O3" s="161"/>
    </row>
    <row r="4" spans="1:16" ht="14.25" customHeight="1" x14ac:dyDescent="0.25">
      <c r="A4" s="205"/>
      <c r="B4" s="205"/>
      <c r="C4" s="205"/>
      <c r="D4" s="209"/>
      <c r="E4" s="210"/>
      <c r="F4" s="210"/>
      <c r="G4" s="210"/>
      <c r="H4" s="210"/>
      <c r="I4" s="210"/>
      <c r="J4" s="210"/>
      <c r="K4" s="211"/>
      <c r="L4" s="138" t="s">
        <v>283</v>
      </c>
      <c r="M4" s="160"/>
      <c r="N4" s="160"/>
      <c r="O4" s="161"/>
    </row>
    <row r="5" spans="1:16" ht="18.75" customHeight="1" x14ac:dyDescent="0.2">
      <c r="A5" s="90"/>
      <c r="B5" s="200"/>
      <c r="C5" s="192"/>
      <c r="D5" s="192"/>
      <c r="E5" s="192"/>
      <c r="F5" s="192"/>
      <c r="G5" s="192"/>
      <c r="H5" s="192"/>
      <c r="I5" s="192"/>
      <c r="J5" s="192"/>
      <c r="K5" s="192"/>
      <c r="L5" s="192"/>
      <c r="M5" s="192"/>
      <c r="N5" s="192"/>
      <c r="O5" s="193"/>
    </row>
    <row r="6" spans="1:16" ht="21" customHeight="1" x14ac:dyDescent="0.2">
      <c r="A6" s="203" t="s">
        <v>6</v>
      </c>
      <c r="B6" s="192"/>
      <c r="C6" s="192"/>
      <c r="D6" s="193"/>
      <c r="E6" s="194" t="str">
        <f>Identificacion!C7</f>
        <v xml:space="preserve">Comportamiento financiero </v>
      </c>
      <c r="F6" s="195"/>
      <c r="G6" s="195"/>
      <c r="H6" s="195"/>
      <c r="I6" s="195"/>
      <c r="J6" s="195"/>
      <c r="K6" s="195"/>
      <c r="L6" s="195"/>
      <c r="M6" s="195"/>
      <c r="N6" s="195"/>
      <c r="O6" s="196"/>
    </row>
    <row r="7" spans="1:16" ht="21" customHeight="1" x14ac:dyDescent="0.2">
      <c r="A7" s="203" t="s">
        <v>8</v>
      </c>
      <c r="B7" s="192"/>
      <c r="C7" s="192"/>
      <c r="D7" s="193"/>
      <c r="E7" s="191" t="s">
        <v>278</v>
      </c>
      <c r="F7" s="192"/>
      <c r="G7" s="192"/>
      <c r="H7" s="192"/>
      <c r="I7" s="192"/>
      <c r="J7" s="192"/>
      <c r="K7" s="192"/>
      <c r="L7" s="192"/>
      <c r="M7" s="192"/>
      <c r="N7" s="192"/>
      <c r="O7" s="193"/>
    </row>
    <row r="8" spans="1:16" ht="16.5" customHeight="1" x14ac:dyDescent="0.2">
      <c r="A8" s="203" t="s">
        <v>13</v>
      </c>
      <c r="B8" s="192"/>
      <c r="C8" s="192"/>
      <c r="D8" s="193"/>
      <c r="E8" s="202">
        <v>43101</v>
      </c>
      <c r="F8" s="195"/>
      <c r="G8" s="195"/>
      <c r="H8" s="195"/>
      <c r="I8" s="203" t="s">
        <v>14</v>
      </c>
      <c r="J8" s="192"/>
      <c r="K8" s="193"/>
      <c r="L8" s="197">
        <v>43465</v>
      </c>
      <c r="M8" s="198"/>
      <c r="N8" s="198"/>
      <c r="O8" s="199"/>
    </row>
    <row r="9" spans="1:16" ht="16.5" customHeight="1" x14ac:dyDescent="0.2">
      <c r="A9" s="203" t="s">
        <v>16</v>
      </c>
      <c r="B9" s="192"/>
      <c r="C9" s="192"/>
      <c r="D9" s="193"/>
      <c r="E9" s="191"/>
      <c r="F9" s="192"/>
      <c r="G9" s="192"/>
      <c r="H9" s="192"/>
      <c r="I9" s="192"/>
      <c r="J9" s="192"/>
      <c r="K9" s="192"/>
      <c r="L9" s="192"/>
      <c r="M9" s="192"/>
      <c r="N9" s="192"/>
      <c r="O9" s="193"/>
    </row>
    <row r="10" spans="1:16" ht="16.5" customHeight="1" x14ac:dyDescent="0.2">
      <c r="A10" s="86"/>
      <c r="B10" s="212"/>
      <c r="C10" s="192"/>
      <c r="D10" s="192"/>
      <c r="E10" s="192"/>
      <c r="F10" s="192"/>
      <c r="G10" s="192"/>
      <c r="H10" s="192"/>
      <c r="I10" s="192"/>
      <c r="J10" s="192"/>
      <c r="K10" s="192"/>
      <c r="L10" s="192"/>
      <c r="M10" s="192"/>
      <c r="N10" s="192"/>
      <c r="O10" s="193"/>
    </row>
    <row r="11" spans="1:16" ht="21" customHeight="1" x14ac:dyDescent="0.2">
      <c r="A11" s="87"/>
      <c r="B11" s="213" t="s">
        <v>20</v>
      </c>
      <c r="C11" s="210"/>
      <c r="D11" s="210"/>
      <c r="E11" s="210"/>
      <c r="F11" s="210"/>
      <c r="G11" s="210"/>
      <c r="H11" s="210"/>
      <c r="I11" s="210"/>
      <c r="J11" s="210"/>
      <c r="K11" s="210"/>
      <c r="L11" s="210"/>
      <c r="M11" s="210"/>
      <c r="N11" s="210"/>
      <c r="O11" s="210"/>
    </row>
    <row r="12" spans="1:16" ht="27" customHeight="1" x14ac:dyDescent="0.2">
      <c r="A12" s="88" t="s">
        <v>22</v>
      </c>
      <c r="B12" s="201" t="s">
        <v>25</v>
      </c>
      <c r="C12" s="192"/>
      <c r="D12" s="89" t="s">
        <v>27</v>
      </c>
      <c r="E12" s="89" t="s">
        <v>29</v>
      </c>
      <c r="F12" s="89" t="s">
        <v>32</v>
      </c>
      <c r="G12" s="89" t="s">
        <v>33</v>
      </c>
      <c r="H12" s="89" t="s">
        <v>34</v>
      </c>
      <c r="I12" s="89" t="s">
        <v>35</v>
      </c>
      <c r="J12" s="89" t="s">
        <v>36</v>
      </c>
      <c r="K12" s="89" t="s">
        <v>37</v>
      </c>
      <c r="L12" s="89" t="s">
        <v>38</v>
      </c>
      <c r="M12" s="89" t="s">
        <v>39</v>
      </c>
      <c r="N12" s="89" t="s">
        <v>40</v>
      </c>
      <c r="O12" s="89" t="s">
        <v>41</v>
      </c>
    </row>
    <row r="13" spans="1:16" s="239" customFormat="1" ht="44.25" customHeight="1" x14ac:dyDescent="0.2">
      <c r="A13" s="235" t="str">
        <f>Identificacion!B16</f>
        <v>1.1 Ejecución Presupuestal de Gastos de funcionamiento e inversión</v>
      </c>
      <c r="B13" s="236" t="str">
        <f>Identificacion!E16</f>
        <v xml:space="preserve">Valor del total de los compromisos acumulados para gastos de funcionamiento e inversión </v>
      </c>
      <c r="C13" s="237" t="s">
        <v>44</v>
      </c>
      <c r="D13" s="238">
        <v>46198222789</v>
      </c>
      <c r="E13" s="238">
        <v>56858139935</v>
      </c>
      <c r="F13" s="238">
        <v>60369388809</v>
      </c>
      <c r="G13" s="238">
        <v>63306744883</v>
      </c>
      <c r="H13" s="238">
        <v>71831985815</v>
      </c>
      <c r="I13" s="238">
        <v>79723823929</v>
      </c>
      <c r="J13" s="238">
        <v>87987798919</v>
      </c>
      <c r="K13" s="238">
        <v>98467747928</v>
      </c>
      <c r="L13" s="238">
        <v>104856304990</v>
      </c>
      <c r="M13" s="238">
        <v>109083362935</v>
      </c>
      <c r="N13" s="238">
        <v>112931993811</v>
      </c>
      <c r="O13" s="238">
        <v>129780199456</v>
      </c>
    </row>
    <row r="14" spans="1:16" s="239" customFormat="1" ht="41.25" customHeight="1" x14ac:dyDescent="0.2">
      <c r="A14" s="240"/>
      <c r="B14" s="236" t="str">
        <f>Identificacion!E17</f>
        <v xml:space="preserve"> Valor de la apropiación vigente para gastos de funcionamiento e inversión</v>
      </c>
      <c r="C14" s="237" t="s">
        <v>47</v>
      </c>
      <c r="D14" s="238">
        <v>127986268000</v>
      </c>
      <c r="E14" s="238">
        <v>127986268000</v>
      </c>
      <c r="F14" s="238">
        <v>127986268000</v>
      </c>
      <c r="G14" s="238">
        <v>130060809057</v>
      </c>
      <c r="H14" s="238">
        <v>130060809057</v>
      </c>
      <c r="I14" s="238">
        <v>130060809057</v>
      </c>
      <c r="J14" s="238">
        <v>130060809057</v>
      </c>
      <c r="K14" s="238">
        <v>130060809057</v>
      </c>
      <c r="L14" s="238">
        <v>135400809057</v>
      </c>
      <c r="M14" s="238">
        <v>135400809057</v>
      </c>
      <c r="N14" s="238">
        <v>135479134008</v>
      </c>
      <c r="O14" s="238">
        <v>133735175674</v>
      </c>
      <c r="P14" s="241">
        <f>+O14-F14</f>
        <v>5748907674</v>
      </c>
    </row>
    <row r="15" spans="1:16" s="239" customFormat="1" ht="36.75" customHeight="1" x14ac:dyDescent="0.2">
      <c r="A15" s="235" t="str">
        <f>Identificacion!B18</f>
        <v>1.2 Ejecución de presupuesto rentas e ingresos</v>
      </c>
      <c r="B15" s="236" t="str">
        <f>Identificacion!E18</f>
        <v xml:space="preserve">Valor recaudo acumulado </v>
      </c>
      <c r="C15" s="237" t="s">
        <v>44</v>
      </c>
      <c r="D15" s="238">
        <v>2387353719</v>
      </c>
      <c r="E15" s="238">
        <v>3760768302</v>
      </c>
      <c r="F15" s="238">
        <v>4320144860</v>
      </c>
      <c r="G15" s="238">
        <v>4893386367</v>
      </c>
      <c r="H15" s="238">
        <v>7273660676</v>
      </c>
      <c r="I15" s="238">
        <v>7725095909</v>
      </c>
      <c r="J15" s="238">
        <v>9680433199</v>
      </c>
      <c r="K15" s="238">
        <v>11642625713</v>
      </c>
      <c r="L15" s="238">
        <v>12253832380</v>
      </c>
      <c r="M15" s="238">
        <v>15653257469</v>
      </c>
      <c r="N15" s="238">
        <v>16379260208</v>
      </c>
      <c r="O15" s="238">
        <v>18950571783</v>
      </c>
    </row>
    <row r="16" spans="1:16" s="239" customFormat="1" ht="39" customHeight="1" x14ac:dyDescent="0.2">
      <c r="A16" s="240"/>
      <c r="B16" s="236" t="str">
        <f>Identificacion!E19</f>
        <v>Valor rentas contractuales</v>
      </c>
      <c r="C16" s="237" t="s">
        <v>47</v>
      </c>
      <c r="D16" s="238">
        <v>15369000000</v>
      </c>
      <c r="E16" s="238">
        <v>15369000000</v>
      </c>
      <c r="F16" s="238">
        <v>15369000000</v>
      </c>
      <c r="G16" s="238">
        <v>17847567003</v>
      </c>
      <c r="H16" s="238">
        <v>17847567003</v>
      </c>
      <c r="I16" s="238">
        <v>17847567003</v>
      </c>
      <c r="J16" s="238">
        <v>17847567003</v>
      </c>
      <c r="K16" s="238">
        <v>17847567003</v>
      </c>
      <c r="L16" s="238">
        <v>18187567003</v>
      </c>
      <c r="M16" s="238">
        <v>18187567003</v>
      </c>
      <c r="N16" s="238">
        <v>18265954000</v>
      </c>
      <c r="O16" s="238">
        <v>16521933620</v>
      </c>
    </row>
    <row r="17" spans="1:15" s="239" customFormat="1" ht="43.5" hidden="1" customHeight="1" x14ac:dyDescent="0.2">
      <c r="A17" s="242"/>
      <c r="B17" s="236"/>
      <c r="C17" s="237"/>
      <c r="D17" s="238"/>
      <c r="E17" s="238"/>
      <c r="F17" s="238"/>
      <c r="G17" s="238"/>
      <c r="H17" s="238"/>
      <c r="I17" s="238"/>
      <c r="J17" s="238"/>
      <c r="K17" s="238"/>
      <c r="L17" s="238"/>
      <c r="M17" s="238"/>
      <c r="N17" s="238"/>
      <c r="O17" s="238"/>
    </row>
    <row r="18" spans="1:15" s="239" customFormat="1" ht="39" hidden="1" customHeight="1" x14ac:dyDescent="0.2">
      <c r="A18" s="242"/>
      <c r="B18" s="236"/>
      <c r="C18" s="237"/>
      <c r="D18" s="238"/>
      <c r="E18" s="238"/>
      <c r="F18" s="238"/>
      <c r="G18" s="238"/>
      <c r="H18" s="238"/>
      <c r="I18" s="238"/>
      <c r="J18" s="238"/>
      <c r="K18" s="238"/>
      <c r="L18" s="238"/>
      <c r="M18" s="238"/>
      <c r="N18" s="238"/>
      <c r="O18" s="238"/>
    </row>
    <row r="19" spans="1:15" s="239" customFormat="1" ht="49.5" customHeight="1" x14ac:dyDescent="0.2">
      <c r="A19" s="235" t="str">
        <f>Identificacion!B20</f>
        <v>1.3 Ejecución del Presupuesto de Inversión  % de autorización de Giros</v>
      </c>
      <c r="B19" s="236" t="str">
        <f>Identificacion!E20</f>
        <v>Valor autorización de giro acumulado</v>
      </c>
      <c r="C19" s="237" t="s">
        <v>44</v>
      </c>
      <c r="D19" s="238">
        <v>150477946</v>
      </c>
      <c r="E19" s="238">
        <v>12259115486</v>
      </c>
      <c r="F19" s="238">
        <v>16323214634</v>
      </c>
      <c r="G19" s="238">
        <v>21952753573</v>
      </c>
      <c r="H19" s="238">
        <v>29565625394</v>
      </c>
      <c r="I19" s="238">
        <v>35049881260</v>
      </c>
      <c r="J19" s="238">
        <v>43060457012</v>
      </c>
      <c r="K19" s="238">
        <v>53384290491</v>
      </c>
      <c r="L19" s="238">
        <v>63318426023</v>
      </c>
      <c r="M19" s="238">
        <v>73483285749</v>
      </c>
      <c r="N19" s="238">
        <v>83179204169</v>
      </c>
      <c r="O19" s="238">
        <v>103948844867</v>
      </c>
    </row>
    <row r="20" spans="1:15" s="239" customFormat="1" ht="40.5" customHeight="1" x14ac:dyDescent="0.2">
      <c r="A20" s="240"/>
      <c r="B20" s="236" t="str">
        <f>Identificacion!E21</f>
        <v>Valor Total de los compromisos acumulados</v>
      </c>
      <c r="C20" s="237" t="s">
        <v>47</v>
      </c>
      <c r="D20" s="238">
        <v>45746484039</v>
      </c>
      <c r="E20" s="238">
        <v>55203305216</v>
      </c>
      <c r="F20" s="238">
        <v>57913013179</v>
      </c>
      <c r="G20" s="238">
        <v>59054485453</v>
      </c>
      <c r="H20" s="238">
        <v>66354349983</v>
      </c>
      <c r="I20" s="238">
        <v>73353721285</v>
      </c>
      <c r="J20" s="238">
        <v>81062076134</v>
      </c>
      <c r="K20" s="238">
        <v>90855156102</v>
      </c>
      <c r="L20" s="238">
        <v>93634608816</v>
      </c>
      <c r="M20" s="238">
        <v>100207062143</v>
      </c>
      <c r="N20" s="238">
        <v>103545166928</v>
      </c>
      <c r="O20" s="238">
        <v>118847787821</v>
      </c>
    </row>
    <row r="21" spans="1:15" s="239" customFormat="1" ht="36" customHeight="1" x14ac:dyDescent="0.2">
      <c r="A21" s="235" t="str">
        <f>Identificacion!B22</f>
        <v>1.4  Ejecución del Presupuesto de Gastos % de autorización de Giros</v>
      </c>
      <c r="B21" s="236" t="str">
        <f>Identificacion!E22</f>
        <v>Valor autorización de giro acumulado</v>
      </c>
      <c r="C21" s="237" t="s">
        <v>44</v>
      </c>
      <c r="D21" s="238">
        <v>381983465</v>
      </c>
      <c r="E21" s="238">
        <v>945013465</v>
      </c>
      <c r="F21" s="238">
        <v>1441621595</v>
      </c>
      <c r="G21" s="238">
        <v>2922273220</v>
      </c>
      <c r="H21" s="238">
        <v>4167197290</v>
      </c>
      <c r="I21" s="238">
        <v>5228260881</v>
      </c>
      <c r="J21" s="238">
        <v>5986471774</v>
      </c>
      <c r="K21" s="238">
        <v>7140235631</v>
      </c>
      <c r="L21" s="238">
        <v>7797914364</v>
      </c>
      <c r="M21" s="238">
        <v>8416947505</v>
      </c>
      <c r="N21" s="238">
        <v>9026612678</v>
      </c>
      <c r="O21" s="238">
        <v>10591355128</v>
      </c>
    </row>
    <row r="22" spans="1:15" s="239" customFormat="1" ht="30.75" customHeight="1" x14ac:dyDescent="0.2">
      <c r="A22" s="240"/>
      <c r="B22" s="236" t="str">
        <f>Identificacion!E23</f>
        <v>Valor Total de los compromisos acumulados</v>
      </c>
      <c r="C22" s="237" t="s">
        <v>47</v>
      </c>
      <c r="D22" s="238">
        <v>451738750</v>
      </c>
      <c r="E22" s="238">
        <v>1654834719</v>
      </c>
      <c r="F22" s="238">
        <v>2456375630</v>
      </c>
      <c r="G22" s="238">
        <v>4252259430</v>
      </c>
      <c r="H22" s="238">
        <v>5477635832</v>
      </c>
      <c r="I22" s="238">
        <v>6370102644</v>
      </c>
      <c r="J22" s="238">
        <v>6925722785</v>
      </c>
      <c r="K22" s="238">
        <v>7614591826</v>
      </c>
      <c r="L22" s="238">
        <v>8221696174</v>
      </c>
      <c r="M22" s="238">
        <v>8876300792</v>
      </c>
      <c r="N22" s="238">
        <v>9386826883</v>
      </c>
      <c r="O22" s="238">
        <v>10932411635</v>
      </c>
    </row>
    <row r="23" spans="1:15" s="239" customFormat="1" ht="31.5" customHeight="1" x14ac:dyDescent="0.2">
      <c r="A23" s="235" t="str">
        <f>Identificacion!B24</f>
        <v>1.6 Ejecución Reservas Presupuestales</v>
      </c>
      <c r="B23" s="236" t="str">
        <f>Identificacion!E24</f>
        <v>Valor total de las Reservas giradas</v>
      </c>
      <c r="C23" s="237" t="s">
        <v>44</v>
      </c>
      <c r="D23" s="238">
        <v>2345101316</v>
      </c>
      <c r="E23" s="238">
        <v>6682315519</v>
      </c>
      <c r="F23" s="238">
        <v>8945396162</v>
      </c>
      <c r="G23" s="238">
        <v>11005340153</v>
      </c>
      <c r="H23" s="238">
        <v>11746723636</v>
      </c>
      <c r="I23" s="238">
        <v>12625472694</v>
      </c>
      <c r="J23" s="238">
        <v>13026804810</v>
      </c>
      <c r="K23" s="238">
        <v>13260032106</v>
      </c>
      <c r="L23" s="238">
        <v>13558059413</v>
      </c>
      <c r="M23" s="238">
        <v>13905443996</v>
      </c>
      <c r="N23" s="238">
        <v>14097767241</v>
      </c>
      <c r="O23" s="238">
        <v>14122079579</v>
      </c>
    </row>
    <row r="24" spans="1:15" s="239" customFormat="1" ht="31.5" customHeight="1" x14ac:dyDescent="0.2">
      <c r="A24" s="243"/>
      <c r="B24" s="236" t="str">
        <f>Identificacion!E25</f>
        <v>Valor Total de Reservas de la Vigencia</v>
      </c>
      <c r="C24" s="237" t="s">
        <v>47</v>
      </c>
      <c r="D24" s="238">
        <v>14744963889</v>
      </c>
      <c r="E24" s="238">
        <v>14744963889</v>
      </c>
      <c r="F24" s="238">
        <v>14744963889</v>
      </c>
      <c r="G24" s="238">
        <v>14744963889</v>
      </c>
      <c r="H24" s="238">
        <v>14744963889</v>
      </c>
      <c r="I24" s="238">
        <v>14744963889</v>
      </c>
      <c r="J24" s="238">
        <v>14744963889</v>
      </c>
      <c r="K24" s="238">
        <v>14744963889</v>
      </c>
      <c r="L24" s="238">
        <v>14744963889</v>
      </c>
      <c r="M24" s="238">
        <v>14744963889</v>
      </c>
      <c r="N24" s="238">
        <v>14744963889</v>
      </c>
      <c r="O24" s="238">
        <v>14744963889</v>
      </c>
    </row>
    <row r="25" spans="1:15" s="239" customFormat="1" ht="28.5" customHeight="1" x14ac:dyDescent="0.2">
      <c r="A25" s="244" t="str">
        <f>Identificacion!B26</f>
        <v>2.1 PAC No Ejecutado</v>
      </c>
      <c r="B25" s="236" t="str">
        <f>Identificacion!E26</f>
        <v>PAC No Ejecutado</v>
      </c>
      <c r="C25" s="237" t="s">
        <v>44</v>
      </c>
      <c r="D25" s="238">
        <v>32372308</v>
      </c>
      <c r="E25" s="238">
        <v>1841463379</v>
      </c>
      <c r="F25" s="238">
        <v>2052161795</v>
      </c>
      <c r="G25" s="238">
        <v>3219791170</v>
      </c>
      <c r="H25" s="238">
        <v>4384021402</v>
      </c>
      <c r="I25" s="238">
        <v>5154805328</v>
      </c>
      <c r="J25" s="238">
        <v>5389294233</v>
      </c>
      <c r="K25" s="238">
        <v>5821150961</v>
      </c>
      <c r="L25" s="238">
        <v>6414501311</v>
      </c>
      <c r="M25" s="238">
        <v>6720043282</v>
      </c>
      <c r="N25" s="238">
        <v>6754834561</v>
      </c>
      <c r="O25" s="238">
        <v>6768508146</v>
      </c>
    </row>
    <row r="26" spans="1:15" s="239" customFormat="1" ht="27" customHeight="1" x14ac:dyDescent="0.2">
      <c r="A26" s="245"/>
      <c r="B26" s="236" t="str">
        <f>Identificacion!E27</f>
        <v>PAC Programado</v>
      </c>
      <c r="C26" s="237" t="s">
        <v>47</v>
      </c>
      <c r="D26" s="238">
        <v>2381082176</v>
      </c>
      <c r="E26" s="238">
        <v>20344910733</v>
      </c>
      <c r="F26" s="238">
        <v>26589150426</v>
      </c>
      <c r="G26" s="238">
        <v>36234173578</v>
      </c>
      <c r="H26" s="238">
        <v>45114767024</v>
      </c>
      <c r="I26" s="238">
        <v>52691449112</v>
      </c>
      <c r="J26" s="238">
        <v>61396133538</v>
      </c>
      <c r="K26" s="238">
        <v>72541754946</v>
      </c>
      <c r="L26" s="238">
        <v>83254904142</v>
      </c>
      <c r="M26" s="238">
        <v>93903518972</v>
      </c>
      <c r="N26" s="238">
        <v>103224757781</v>
      </c>
      <c r="O26" s="238">
        <v>115907559529</v>
      </c>
    </row>
    <row r="27" spans="1:15" s="239" customFormat="1" ht="49.5" customHeight="1" x14ac:dyDescent="0.2">
      <c r="A27" s="246" t="str">
        <f>Identificacion!B28</f>
        <v>3.1 Conciliaciones contables</v>
      </c>
      <c r="B27" s="247" t="str">
        <f>Identificacion!E28</f>
        <v>Partidas conciliatorias por aclarar en el mes</v>
      </c>
      <c r="C27" s="237" t="s">
        <v>44</v>
      </c>
      <c r="D27" s="238">
        <v>0</v>
      </c>
      <c r="E27" s="238">
        <v>3</v>
      </c>
      <c r="F27" s="238">
        <v>1</v>
      </c>
      <c r="G27" s="238">
        <v>0</v>
      </c>
      <c r="H27" s="238">
        <v>1</v>
      </c>
      <c r="I27" s="238">
        <v>0</v>
      </c>
      <c r="J27" s="238">
        <v>0</v>
      </c>
      <c r="K27" s="238">
        <v>1</v>
      </c>
      <c r="L27" s="238">
        <v>1</v>
      </c>
      <c r="M27" s="238">
        <v>1</v>
      </c>
      <c r="N27" s="238">
        <v>3</v>
      </c>
      <c r="O27" s="238">
        <v>0</v>
      </c>
    </row>
    <row r="28" spans="1:15" s="239" customFormat="1" ht="34.5" customHeight="1" x14ac:dyDescent="0.2">
      <c r="A28" s="243"/>
      <c r="B28" s="247" t="str">
        <f>Identificacion!E29</f>
        <v>Conciliaciones contables</v>
      </c>
      <c r="C28" s="237" t="s">
        <v>47</v>
      </c>
      <c r="D28" s="238">
        <v>5</v>
      </c>
      <c r="E28" s="238">
        <v>5</v>
      </c>
      <c r="F28" s="238">
        <v>5</v>
      </c>
      <c r="G28" s="238">
        <v>5</v>
      </c>
      <c r="H28" s="238">
        <v>5</v>
      </c>
      <c r="I28" s="238">
        <v>5</v>
      </c>
      <c r="J28" s="238">
        <v>5</v>
      </c>
      <c r="K28" s="238">
        <v>5</v>
      </c>
      <c r="L28" s="238">
        <v>4</v>
      </c>
      <c r="M28" s="238">
        <v>7</v>
      </c>
      <c r="N28" s="238">
        <v>7</v>
      </c>
      <c r="O28" s="238">
        <v>7</v>
      </c>
    </row>
    <row r="30" spans="1:15" ht="15" customHeight="1" x14ac:dyDescent="0.2">
      <c r="D30" s="97"/>
      <c r="E30" s="97"/>
      <c r="F30" s="97"/>
    </row>
    <row r="31" spans="1:15" ht="15" customHeight="1" x14ac:dyDescent="0.2">
      <c r="D31" s="99"/>
      <c r="E31" s="99"/>
      <c r="F31" s="99"/>
      <c r="G31" s="99"/>
      <c r="I31" s="99"/>
      <c r="J31" s="99"/>
    </row>
    <row r="32" spans="1:15" ht="15" customHeight="1" x14ac:dyDescent="0.2">
      <c r="D32" s="99"/>
      <c r="E32" s="99"/>
      <c r="F32" s="99"/>
      <c r="G32" s="99"/>
      <c r="I32" s="99"/>
      <c r="J32" s="99"/>
    </row>
    <row r="33" spans="4:10" ht="15" customHeight="1" x14ac:dyDescent="0.2">
      <c r="D33" s="99"/>
      <c r="E33" s="99"/>
      <c r="F33" s="99"/>
      <c r="G33" s="99"/>
      <c r="H33" s="98"/>
      <c r="I33" s="99"/>
      <c r="J33" s="99"/>
    </row>
  </sheetData>
  <mergeCells count="28">
    <mergeCell ref="A7:D7"/>
    <mergeCell ref="A6:D6"/>
    <mergeCell ref="A21:A22"/>
    <mergeCell ref="D1:K2"/>
    <mergeCell ref="B10:O10"/>
    <mergeCell ref="E9:O9"/>
    <mergeCell ref="A9:D9"/>
    <mergeCell ref="B11:O11"/>
    <mergeCell ref="L2:O2"/>
    <mergeCell ref="L1:O1"/>
    <mergeCell ref="L3:O3"/>
    <mergeCell ref="D3:K4"/>
    <mergeCell ref="A27:A28"/>
    <mergeCell ref="E7:O7"/>
    <mergeCell ref="E6:O6"/>
    <mergeCell ref="L4:O4"/>
    <mergeCell ref="L8:O8"/>
    <mergeCell ref="B5:O5"/>
    <mergeCell ref="A25:A26"/>
    <mergeCell ref="B12:C12"/>
    <mergeCell ref="E8:H8"/>
    <mergeCell ref="I8:K8"/>
    <mergeCell ref="A8:D8"/>
    <mergeCell ref="A23:A24"/>
    <mergeCell ref="A1:C4"/>
    <mergeCell ref="A13:A14"/>
    <mergeCell ref="A19:A20"/>
    <mergeCell ref="A15:A16"/>
  </mergeCells>
  <conditionalFormatting sqref="E8:H8 E9:O9 L8:O8 K22:O22">
    <cfRule type="containsBlanks" dxfId="196" priority="16">
      <formula>LEN(TRIM(E13))=0</formula>
    </cfRule>
  </conditionalFormatting>
  <conditionalFormatting sqref="K23:O23">
    <cfRule type="containsBlanks" dxfId="195" priority="20">
      <formula>LEN(TRIM(K27))=0</formula>
    </cfRule>
  </conditionalFormatting>
  <conditionalFormatting sqref="K19:O19 D16:J17">
    <cfRule type="containsBlanks" dxfId="194" priority="23">
      <formula>LEN(TRIM(D23))=0</formula>
    </cfRule>
  </conditionalFormatting>
  <conditionalFormatting sqref="K20:O21">
    <cfRule type="containsBlanks" dxfId="192" priority="31">
      <formula>LEN(TRIM(#REF!))=0</formula>
    </cfRule>
  </conditionalFormatting>
  <conditionalFormatting sqref="D22:J22">
    <cfRule type="containsBlanks" dxfId="191" priority="3">
      <formula>LEN(TRIM(D27))=0</formula>
    </cfRule>
  </conditionalFormatting>
  <conditionalFormatting sqref="D13:O13">
    <cfRule type="containsBlanks" dxfId="190" priority="15">
      <formula>LEN(TRIM(D20))=0</formula>
    </cfRule>
  </conditionalFormatting>
  <conditionalFormatting sqref="D14:I14">
    <cfRule type="containsBlanks" dxfId="189" priority="14">
      <formula>LEN(TRIM(D21))=0</formula>
    </cfRule>
  </conditionalFormatting>
  <conditionalFormatting sqref="D15:I15">
    <cfRule type="containsBlanks" dxfId="188" priority="13">
      <formula>LEN(TRIM(D22))=0</formula>
    </cfRule>
  </conditionalFormatting>
  <conditionalFormatting sqref="D18:J18">
    <cfRule type="containsBlanks" dxfId="187" priority="12">
      <formula>LEN(TRIM(D24))=0</formula>
    </cfRule>
  </conditionalFormatting>
  <conditionalFormatting sqref="D19:J19">
    <cfRule type="containsBlanks" dxfId="186" priority="11">
      <formula>LEN(TRIM(D24))=0</formula>
    </cfRule>
  </conditionalFormatting>
  <conditionalFormatting sqref="J14">
    <cfRule type="containsBlanks" dxfId="185" priority="10">
      <formula>LEN(TRIM(J21))=0</formula>
    </cfRule>
  </conditionalFormatting>
  <conditionalFormatting sqref="J15">
    <cfRule type="containsBlanks" dxfId="184" priority="8">
      <formula>LEN(TRIM(J22))=0</formula>
    </cfRule>
  </conditionalFormatting>
  <conditionalFormatting sqref="D20:J20">
    <cfRule type="containsBlanks" dxfId="183" priority="7">
      <formula>LEN(TRIM(D25))=0</formula>
    </cfRule>
  </conditionalFormatting>
  <conditionalFormatting sqref="D21:J21">
    <cfRule type="containsBlanks" dxfId="182" priority="6">
      <formula>LEN(TRIM(D26))=0</formula>
    </cfRule>
  </conditionalFormatting>
  <conditionalFormatting sqref="D23:J23">
    <cfRule type="containsBlanks" dxfId="180" priority="4">
      <formula>LEN(TRIM(D28))=0</formula>
    </cfRule>
  </conditionalFormatting>
  <conditionalFormatting sqref="K18:O18">
    <cfRule type="containsBlanks" dxfId="179" priority="33">
      <formula>LEN(TRIM(K26))=0</formula>
    </cfRule>
  </conditionalFormatting>
  <conditionalFormatting sqref="K15:O17">
    <cfRule type="containsBlanks" dxfId="178" priority="38">
      <formula>LEN(TRIM(K24))=0</formula>
    </cfRule>
  </conditionalFormatting>
  <conditionalFormatting sqref="K14:O14">
    <cfRule type="containsBlanks" dxfId="177" priority="2">
      <formula>LEN(TRIM(K21))=0</formula>
    </cfRule>
  </conditionalFormatting>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9CB9C"/>
    <outlinePr summaryBelow="0" summaryRight="0"/>
  </sheetPr>
  <dimension ref="A1:Q39"/>
  <sheetViews>
    <sheetView showGridLines="0" zoomScale="70" zoomScaleNormal="70" workbookViewId="0">
      <selection activeCell="B32" sqref="B32:N32"/>
    </sheetView>
  </sheetViews>
  <sheetFormatPr baseColWidth="10" defaultColWidth="14.42578125" defaultRowHeight="15" customHeight="1" x14ac:dyDescent="0.25"/>
  <cols>
    <col min="1" max="1" width="31" customWidth="1"/>
    <col min="2" max="2" width="11.28515625" customWidth="1"/>
    <col min="3" max="15" width="17.140625" customWidth="1"/>
  </cols>
  <sheetData>
    <row r="1" spans="1:14" ht="18.75" customHeight="1" x14ac:dyDescent="0.25">
      <c r="A1" s="187"/>
      <c r="B1" s="170"/>
      <c r="C1" s="186" t="s">
        <v>277</v>
      </c>
      <c r="D1" s="169"/>
      <c r="E1" s="169"/>
      <c r="F1" s="169"/>
      <c r="G1" s="169"/>
      <c r="H1" s="169"/>
      <c r="I1" s="169"/>
      <c r="J1" s="170"/>
      <c r="K1" s="138" t="s">
        <v>285</v>
      </c>
      <c r="L1" s="160"/>
      <c r="M1" s="160"/>
      <c r="N1" s="161"/>
    </row>
    <row r="2" spans="1:14" ht="18.75" customHeight="1" x14ac:dyDescent="0.25">
      <c r="A2" s="185"/>
      <c r="B2" s="188"/>
      <c r="C2" s="171"/>
      <c r="D2" s="172"/>
      <c r="E2" s="172"/>
      <c r="F2" s="172"/>
      <c r="G2" s="172"/>
      <c r="H2" s="172"/>
      <c r="I2" s="172"/>
      <c r="J2" s="173"/>
      <c r="K2" s="138" t="s">
        <v>281</v>
      </c>
      <c r="L2" s="160"/>
      <c r="M2" s="160"/>
      <c r="N2" s="161"/>
    </row>
    <row r="3" spans="1:14" ht="18.75" customHeight="1" x14ac:dyDescent="0.25">
      <c r="A3" s="185"/>
      <c r="B3" s="188"/>
      <c r="C3" s="186" t="s">
        <v>3</v>
      </c>
      <c r="D3" s="169"/>
      <c r="E3" s="169"/>
      <c r="F3" s="169"/>
      <c r="G3" s="169"/>
      <c r="H3" s="169"/>
      <c r="I3" s="169"/>
      <c r="J3" s="170"/>
      <c r="K3" s="138" t="s">
        <v>282</v>
      </c>
      <c r="L3" s="160"/>
      <c r="M3" s="160"/>
      <c r="N3" s="161"/>
    </row>
    <row r="4" spans="1:14" ht="18.75" customHeight="1" x14ac:dyDescent="0.25">
      <c r="A4" s="171"/>
      <c r="B4" s="173"/>
      <c r="C4" s="171"/>
      <c r="D4" s="172"/>
      <c r="E4" s="172"/>
      <c r="F4" s="172"/>
      <c r="G4" s="172"/>
      <c r="H4" s="172"/>
      <c r="I4" s="172"/>
      <c r="J4" s="173"/>
      <c r="K4" s="138" t="s">
        <v>283</v>
      </c>
      <c r="L4" s="160"/>
      <c r="M4" s="160"/>
      <c r="N4" s="161"/>
    </row>
    <row r="5" spans="1:14" ht="7.5" customHeight="1" x14ac:dyDescent="0.3">
      <c r="A5" s="190"/>
      <c r="B5" s="160"/>
      <c r="C5" s="160"/>
      <c r="D5" s="160"/>
      <c r="E5" s="160"/>
      <c r="F5" s="160"/>
      <c r="G5" s="160"/>
      <c r="H5" s="160"/>
      <c r="I5" s="160"/>
      <c r="J5" s="160"/>
      <c r="K5" s="160"/>
      <c r="L5" s="160"/>
      <c r="M5" s="160"/>
      <c r="N5" s="161"/>
    </row>
    <row r="6" spans="1:14" ht="16.5" customHeight="1" x14ac:dyDescent="0.25">
      <c r="A6" s="179" t="s">
        <v>6</v>
      </c>
      <c r="B6" s="160"/>
      <c r="C6" s="161"/>
      <c r="D6" s="224" t="str">
        <f>Identificacion!C7</f>
        <v xml:space="preserve">Comportamiento financiero </v>
      </c>
      <c r="E6" s="160"/>
      <c r="F6" s="160"/>
      <c r="G6" s="160"/>
      <c r="H6" s="160"/>
      <c r="I6" s="160"/>
      <c r="J6" s="160"/>
      <c r="K6" s="160"/>
      <c r="L6" s="160"/>
      <c r="M6" s="160"/>
      <c r="N6" s="161"/>
    </row>
    <row r="7" spans="1:14" ht="16.5" customHeight="1" x14ac:dyDescent="0.25">
      <c r="A7" s="179" t="s">
        <v>109</v>
      </c>
      <c r="B7" s="160"/>
      <c r="C7" s="161"/>
      <c r="D7" s="224" t="s">
        <v>279</v>
      </c>
      <c r="E7" s="160"/>
      <c r="F7" s="160"/>
      <c r="G7" s="160"/>
      <c r="H7" s="160"/>
      <c r="I7" s="160"/>
      <c r="J7" s="160"/>
      <c r="K7" s="160"/>
      <c r="L7" s="160"/>
      <c r="M7" s="160"/>
      <c r="N7" s="161"/>
    </row>
    <row r="8" spans="1:14" ht="16.5" customHeight="1" x14ac:dyDescent="0.25">
      <c r="A8" s="180"/>
      <c r="B8" s="160"/>
      <c r="C8" s="160"/>
      <c r="D8" s="160"/>
      <c r="E8" s="160"/>
      <c r="F8" s="160"/>
      <c r="G8" s="160"/>
      <c r="H8" s="160"/>
      <c r="I8" s="160"/>
      <c r="J8" s="160"/>
      <c r="K8" s="160"/>
      <c r="L8" s="160"/>
      <c r="M8" s="160"/>
      <c r="N8" s="161"/>
    </row>
    <row r="9" spans="1:14" ht="21" customHeight="1" x14ac:dyDescent="0.25">
      <c r="A9" s="225" t="s">
        <v>110</v>
      </c>
      <c r="B9" s="160"/>
      <c r="C9" s="160"/>
      <c r="D9" s="160"/>
      <c r="E9" s="160"/>
      <c r="F9" s="160"/>
      <c r="G9" s="160"/>
      <c r="H9" s="160"/>
      <c r="I9" s="160"/>
      <c r="J9" s="160"/>
      <c r="K9" s="160"/>
      <c r="L9" s="160"/>
      <c r="M9" s="160"/>
      <c r="N9" s="161"/>
    </row>
    <row r="10" spans="1:14" ht="51" customHeight="1" x14ac:dyDescent="0.25">
      <c r="A10" s="20" t="s">
        <v>111</v>
      </c>
      <c r="B10" s="20" t="s">
        <v>113</v>
      </c>
      <c r="C10" s="23" t="s">
        <v>27</v>
      </c>
      <c r="D10" s="24" t="s">
        <v>29</v>
      </c>
      <c r="E10" s="24" t="s">
        <v>32</v>
      </c>
      <c r="F10" s="24" t="s">
        <v>33</v>
      </c>
      <c r="G10" s="24" t="s">
        <v>34</v>
      </c>
      <c r="H10" s="24" t="s">
        <v>35</v>
      </c>
      <c r="I10" s="24" t="s">
        <v>36</v>
      </c>
      <c r="J10" s="24" t="s">
        <v>37</v>
      </c>
      <c r="K10" s="23" t="s">
        <v>116</v>
      </c>
      <c r="L10" s="24" t="s">
        <v>39</v>
      </c>
      <c r="M10" s="24" t="s">
        <v>40</v>
      </c>
      <c r="N10" s="24" t="s">
        <v>41</v>
      </c>
    </row>
    <row r="11" spans="1:14" ht="51" customHeight="1" x14ac:dyDescent="0.25">
      <c r="A11" s="27" t="str">
        <f>Seguimiento!A13</f>
        <v>1.1 Ejecución Presupuestal de Gastos de funcionamiento e inversión</v>
      </c>
      <c r="B11" s="29" t="s">
        <v>119</v>
      </c>
      <c r="C11" s="32">
        <f>Seguimiento!D13/Seguimiento!D14*100</f>
        <v>36.096234003010387</v>
      </c>
      <c r="D11" s="32">
        <f>Seguimiento!E13/Seguimiento!E14*100</f>
        <v>44.425187813898908</v>
      </c>
      <c r="E11" s="32">
        <f>Seguimiento!F13/Seguimiento!F14*100</f>
        <v>47.168645318261795</v>
      </c>
      <c r="F11" s="32">
        <f>Seguimiento!G13/Seguimiento!G14*100</f>
        <v>48.674727876908257</v>
      </c>
      <c r="G11" s="32">
        <f>Seguimiento!H13/Seguimiento!H14*100</f>
        <v>55.229539425300025</v>
      </c>
      <c r="H11" s="32">
        <f>Seguimiento!I13/Seguimiento!I14*100</f>
        <v>61.297345839253168</v>
      </c>
      <c r="I11" s="32">
        <f>Seguimiento!J13/Seguimiento!J14*100</f>
        <v>67.651277550056435</v>
      </c>
      <c r="J11" s="32">
        <f>Seguimiento!K13/Seguimiento!K14*100</f>
        <v>75.709007687969915</v>
      </c>
      <c r="K11" s="32">
        <f>Seguimiento!L13/Seguimiento!L14*100</f>
        <v>77.441416872079685</v>
      </c>
      <c r="L11" s="32">
        <f>Seguimiento!M13/Seguimiento!M14*100</f>
        <v>80.563302165409453</v>
      </c>
      <c r="M11" s="32">
        <f>Seguimiento!N13/Seguimiento!N14*100</f>
        <v>83.357481310982834</v>
      </c>
      <c r="N11" s="32">
        <f>Seguimiento!O13/Seguimiento!O14*100</f>
        <v>97.042680657450319</v>
      </c>
    </row>
    <row r="12" spans="1:14" ht="51" customHeight="1" x14ac:dyDescent="0.25">
      <c r="A12" s="27" t="str">
        <f>Identificacion!B18</f>
        <v>1.2 Ejecución de presupuesto rentas e ingresos</v>
      </c>
      <c r="B12" s="29" t="s">
        <v>119</v>
      </c>
      <c r="C12" s="32">
        <f>Seguimiento!D15/Seguimiento!D16*100</f>
        <v>15.53356574272887</v>
      </c>
      <c r="D12" s="32">
        <f>Seguimiento!E15/Seguimiento!E16*100</f>
        <v>24.469830841303924</v>
      </c>
      <c r="E12" s="32">
        <f>Seguimiento!F15/Seguimiento!F16*100</f>
        <v>28.109472704795369</v>
      </c>
      <c r="F12" s="32">
        <f>Seguimiento!G15/Seguimiento!G16*100</f>
        <v>27.417666319322237</v>
      </c>
      <c r="G12" s="32">
        <f>Seguimiento!H15/Seguimiento!H16*100</f>
        <v>40.754354219694875</v>
      </c>
      <c r="H12" s="32">
        <f>Seguimiento!I15/Seguimiento!I16*100</f>
        <v>43.283747906375631</v>
      </c>
      <c r="I12" s="32">
        <f>Seguimiento!J15/Seguimiento!J16*100</f>
        <v>54.239511734976617</v>
      </c>
      <c r="J12" s="32">
        <f>Seguimiento!K15/Seguimiento!K16*100</f>
        <v>65.233685415177263</v>
      </c>
      <c r="K12" s="32">
        <f>Seguimiento!L15/Seguimiento!L16*100</f>
        <v>67.374775185591105</v>
      </c>
      <c r="L12" s="32">
        <f>Seguimiento!M15/Seguimiento!M16*100</f>
        <v>86.065703380875675</v>
      </c>
      <c r="M12" s="32">
        <f>Seguimiento!N15/Seguimiento!N16*100</f>
        <v>89.670981367849706</v>
      </c>
      <c r="N12" s="32">
        <f>Seguimiento!O15/Seguimiento!O16*100</f>
        <v>114.699479000812</v>
      </c>
    </row>
    <row r="13" spans="1:14" ht="51" customHeight="1" x14ac:dyDescent="0.25">
      <c r="A13" s="27" t="str">
        <f>Identificacion!B20</f>
        <v>1.3 Ejecución del Presupuesto de Inversión  % de autorización de Giros</v>
      </c>
      <c r="B13" s="29" t="s">
        <v>119</v>
      </c>
      <c r="C13" s="32">
        <f>Seguimiento!D19/Seguimiento!D20*100</f>
        <v>0.32893882264637836</v>
      </c>
      <c r="D13" s="32">
        <f>Seguimiento!E19/Seguimiento!E20*100</f>
        <v>22.207212843565109</v>
      </c>
      <c r="E13" s="32">
        <f>Seguimiento!F19/Seguimiento!F20*100</f>
        <v>28.185745720996273</v>
      </c>
      <c r="F13" s="32">
        <f>Seguimiento!G19/Seguimiento!G20*100</f>
        <v>37.173727625603739</v>
      </c>
      <c r="G13" s="32">
        <f>Seguimiento!H19/Seguimiento!H20*100</f>
        <v>44.557177338900495</v>
      </c>
      <c r="H13" s="32">
        <f>Seguimiento!I19/Seguimiento!I20*100</f>
        <v>47.782008391668739</v>
      </c>
      <c r="I13" s="32">
        <f>Seguimiento!J19/Seguimiento!J20*100</f>
        <v>53.12034809078753</v>
      </c>
      <c r="J13" s="32">
        <f>Seguimiento!K19/Seguimiento!K20*100</f>
        <v>58.75757940591425</v>
      </c>
      <c r="K13" s="32">
        <f>Seguimiento!L19/Seguimiento!L20*100</f>
        <v>67.622887331570013</v>
      </c>
      <c r="L13" s="32">
        <f>Seguimiento!M19/Seguimiento!M20*100</f>
        <v>73.331444089375694</v>
      </c>
      <c r="M13" s="32">
        <f>Seguimiento!N19/Seguimiento!N20*100</f>
        <v>80.331324615893038</v>
      </c>
      <c r="N13" s="32">
        <f>Seguimiento!O19/Seguimiento!O20*100</f>
        <v>87.46384495061892</v>
      </c>
    </row>
    <row r="14" spans="1:14" s="73" customFormat="1" ht="51" customHeight="1" x14ac:dyDescent="0.25">
      <c r="A14" s="27" t="str">
        <f>Identificacion!B22</f>
        <v>1.4  Ejecución del Presupuesto de Gastos % de autorización de Giros</v>
      </c>
      <c r="B14" s="91" t="s">
        <v>119</v>
      </c>
      <c r="C14" s="32">
        <f>Seguimiento!D21/Seguimiento!D22*100</f>
        <v>84.558489835109341</v>
      </c>
      <c r="D14" s="32">
        <f>Seguimiento!E21/Seguimiento!E22*100</f>
        <v>57.106214545163894</v>
      </c>
      <c r="E14" s="32">
        <f>Seguimiento!F21/Seguimiento!F22*100</f>
        <v>58.688971564173997</v>
      </c>
      <c r="F14" s="32">
        <f>Seguimiento!G21/Seguimiento!G22*100</f>
        <v>68.722834721304864</v>
      </c>
      <c r="G14" s="32">
        <f>Seguimiento!H21/Seguimiento!H22*100</f>
        <v>76.076566931585674</v>
      </c>
      <c r="H14" s="32">
        <f>Seguimiento!I21/Seguimiento!I22*100</f>
        <v>82.074986435650288</v>
      </c>
      <c r="I14" s="32">
        <f>Seguimiento!J21/Seguimiento!J22*100</f>
        <v>86.438223992530197</v>
      </c>
      <c r="J14" s="32">
        <f>Seguimiento!K21/Seguimiento!K22*100</f>
        <v>93.770431746842789</v>
      </c>
      <c r="K14" s="32">
        <f>Seguimiento!L21/Seguimiento!L22*100</f>
        <v>94.845567130780722</v>
      </c>
      <c r="L14" s="32">
        <f>Seguimiento!M21/Seguimiento!M22*100</f>
        <v>94.824946813271538</v>
      </c>
      <c r="M14" s="32">
        <f>Seguimiento!N21/Seguimiento!N22*100</f>
        <v>96.162556213193142</v>
      </c>
      <c r="N14" s="32">
        <f>Seguimiento!O21/Seguimiento!O22*100</f>
        <v>96.880317734212355</v>
      </c>
    </row>
    <row r="15" spans="1:14" ht="51" customHeight="1" x14ac:dyDescent="0.25">
      <c r="A15" s="27" t="str">
        <f>Identificacion!B24</f>
        <v>1.6 Ejecución Reservas Presupuestales</v>
      </c>
      <c r="B15" s="29" t="s">
        <v>119</v>
      </c>
      <c r="C15" s="32">
        <f>Seguimiento!D23/Seguimiento!D24*100</f>
        <v>15.904422239714581</v>
      </c>
      <c r="D15" s="32">
        <f>Seguimiento!E23/Seguimiento!E24*100</f>
        <v>45.319307455104209</v>
      </c>
      <c r="E15" s="32">
        <f>Seguimiento!F23/Seguimiento!F24*100</f>
        <v>60.66746741016722</v>
      </c>
      <c r="F15" s="32">
        <f>Seguimiento!G23/Seguimiento!G24*100</f>
        <v>74.63795934563241</v>
      </c>
      <c r="G15" s="32">
        <f>Seguimiento!H23/Seguimiento!H24*100</f>
        <v>79.666004775795088</v>
      </c>
      <c r="H15" s="32">
        <f>Seguimiento!I23/Seguimiento!I24*100</f>
        <v>85.625660320665972</v>
      </c>
      <c r="I15" s="32">
        <f>Seguimiento!J23/Seguimiento!J24*100</f>
        <v>88.347485338490543</v>
      </c>
      <c r="J15" s="32">
        <f>Seguimiento!K23/Seguimiento!K24*100</f>
        <v>89.929227401446639</v>
      </c>
      <c r="K15" s="32">
        <f>Seguimiento!L23/Seguimiento!L24*100</f>
        <v>91.950441622407425</v>
      </c>
      <c r="L15" s="32">
        <f>Seguimiento!M23/Seguimiento!M24*100</f>
        <v>94.306395734028911</v>
      </c>
      <c r="M15" s="32">
        <f>Seguimiento!N23/Seguimiento!N24*100</f>
        <v>95.610727480432686</v>
      </c>
      <c r="N15" s="32">
        <f>Seguimiento!O23/Seguimiento!O24*100</f>
        <v>95.775613187736027</v>
      </c>
    </row>
    <row r="16" spans="1:14" ht="51" customHeight="1" x14ac:dyDescent="0.25">
      <c r="A16" s="27" t="str">
        <f>Identificacion!B26</f>
        <v>2.1 PAC No Ejecutado</v>
      </c>
      <c r="B16" s="29" t="s">
        <v>119</v>
      </c>
      <c r="C16" s="32">
        <f>Seguimiento!D25/Seguimiento!D26*100</f>
        <v>1.3595628209011466</v>
      </c>
      <c r="D16" s="32">
        <f>Seguimiento!E25/Seguimiento!E26*100</f>
        <v>9.0512236852093739</v>
      </c>
      <c r="E16" s="32">
        <f>Seguimiento!F25/Seguimiento!F26*100</f>
        <v>7.7180419912676452</v>
      </c>
      <c r="F16" s="32">
        <f>Seguimiento!G25/Seguimiento!G26*100</f>
        <v>8.8860621122456998</v>
      </c>
      <c r="G16" s="32">
        <f>Seguimiento!H25/Seguimiento!H26*100</f>
        <v>9.7174865153748957</v>
      </c>
      <c r="H16" s="32">
        <f>Seguimiento!I25/Seguimiento!I26*100</f>
        <v>9.7830016347491942</v>
      </c>
      <c r="I16" s="32">
        <f>Seguimiento!J25/Seguimiento!J26*100</f>
        <v>8.7779049305513617</v>
      </c>
      <c r="J16" s="32">
        <f>Seguimiento!K25/Seguimiento!K26*100</f>
        <v>8.0245521566624056</v>
      </c>
      <c r="K16" s="32">
        <f>Seguimiento!L25/Seguimiento!L26*100</f>
        <v>7.7046528094722122</v>
      </c>
      <c r="L16" s="32">
        <f>Seguimiento!M25/Seguimiento!M26*100</f>
        <v>7.1563274258164613</v>
      </c>
      <c r="M16" s="32">
        <f>Seguimiento!N25/Seguimiento!N26*100</f>
        <v>6.5438124595370324</v>
      </c>
      <c r="N16" s="32">
        <f>Seguimiento!O25/Seguimiento!O26*100</f>
        <v>5.8395743759116279</v>
      </c>
    </row>
    <row r="17" spans="1:14" ht="51" customHeight="1" x14ac:dyDescent="0.25">
      <c r="A17" s="27" t="str">
        <f>Identificacion!B28</f>
        <v>3.1 Conciliaciones contables</v>
      </c>
      <c r="B17" s="29" t="s">
        <v>119</v>
      </c>
      <c r="C17" s="233">
        <f>Seguimiento!D27/Seguimiento!D28</f>
        <v>0</v>
      </c>
      <c r="D17" s="233">
        <f>Seguimiento!E27/Seguimiento!E28</f>
        <v>0.6</v>
      </c>
      <c r="E17" s="233">
        <f>Seguimiento!F27/Seguimiento!F28</f>
        <v>0.2</v>
      </c>
      <c r="F17" s="233">
        <f>Seguimiento!G27/Seguimiento!G28</f>
        <v>0</v>
      </c>
      <c r="G17" s="233">
        <f>Seguimiento!H27/Seguimiento!H28</f>
        <v>0.2</v>
      </c>
      <c r="H17" s="233">
        <f>Seguimiento!I27/Seguimiento!I28</f>
        <v>0</v>
      </c>
      <c r="I17" s="233">
        <f>Seguimiento!J27/Seguimiento!J28</f>
        <v>0</v>
      </c>
      <c r="J17" s="233">
        <f>Seguimiento!K27/Seguimiento!K28</f>
        <v>0.2</v>
      </c>
      <c r="K17" s="233">
        <f>Seguimiento!L27/Seguimiento!L28</f>
        <v>0.25</v>
      </c>
      <c r="L17" s="233">
        <f>Seguimiento!M27/Seguimiento!M28</f>
        <v>0.14285714285714285</v>
      </c>
      <c r="M17" s="233">
        <f>Seguimiento!N27/Seguimiento!N28</f>
        <v>0.42857142857142855</v>
      </c>
      <c r="N17" s="233">
        <f>Seguimiento!O27/Seguimiento!O28</f>
        <v>0</v>
      </c>
    </row>
    <row r="18" spans="1:14" ht="14.25" customHeight="1" x14ac:dyDescent="0.25">
      <c r="A18" s="63"/>
      <c r="B18" s="63"/>
      <c r="C18" s="63"/>
      <c r="D18" s="63"/>
      <c r="E18" s="63"/>
      <c r="F18" s="63"/>
      <c r="G18" s="63"/>
      <c r="H18" s="63"/>
      <c r="I18" s="63"/>
      <c r="J18" s="63"/>
      <c r="K18" s="63"/>
      <c r="L18" s="63"/>
      <c r="M18" s="63"/>
      <c r="N18" s="63"/>
    </row>
    <row r="19" spans="1:14" ht="18" customHeight="1" x14ac:dyDescent="0.25">
      <c r="A19" s="220" t="s">
        <v>234</v>
      </c>
      <c r="B19" s="169"/>
      <c r="C19" s="169"/>
      <c r="D19" s="169"/>
      <c r="E19" s="169"/>
      <c r="F19" s="169"/>
      <c r="G19" s="169"/>
      <c r="H19" s="169"/>
      <c r="I19" s="169"/>
      <c r="J19" s="169"/>
      <c r="K19" s="169"/>
      <c r="L19" s="169"/>
      <c r="M19" s="169"/>
      <c r="N19" s="170"/>
    </row>
    <row r="20" spans="1:14" ht="51.75" customHeight="1" x14ac:dyDescent="0.25">
      <c r="A20" s="229" t="s">
        <v>235</v>
      </c>
      <c r="B20" s="160"/>
      <c r="C20" s="160"/>
      <c r="D20" s="160"/>
      <c r="E20" s="160"/>
      <c r="F20" s="160"/>
      <c r="G20" s="161"/>
      <c r="H20" s="231" t="s">
        <v>236</v>
      </c>
      <c r="I20" s="169"/>
      <c r="J20" s="169"/>
      <c r="K20" s="169"/>
      <c r="L20" s="230" t="s">
        <v>237</v>
      </c>
      <c r="M20" s="160"/>
      <c r="N20" s="161"/>
    </row>
    <row r="21" spans="1:14" ht="41.25" customHeight="1" x14ac:dyDescent="0.25">
      <c r="A21" s="64" t="s">
        <v>238</v>
      </c>
      <c r="B21" s="232" t="s">
        <v>111</v>
      </c>
      <c r="C21" s="172"/>
      <c r="D21" s="173"/>
      <c r="E21" s="65" t="s">
        <v>239</v>
      </c>
      <c r="F21" s="66" t="s">
        <v>240</v>
      </c>
      <c r="G21" s="67" t="s">
        <v>241</v>
      </c>
      <c r="H21" s="74" t="s">
        <v>242</v>
      </c>
      <c r="I21" s="74" t="s">
        <v>243</v>
      </c>
      <c r="J21" s="75" t="s">
        <v>244</v>
      </c>
      <c r="K21" s="75" t="s">
        <v>245</v>
      </c>
      <c r="L21" s="68" t="s">
        <v>246</v>
      </c>
      <c r="M21" s="223" t="s">
        <v>247</v>
      </c>
      <c r="N21" s="161"/>
    </row>
    <row r="22" spans="1:14" ht="60.75" customHeight="1" x14ac:dyDescent="0.25">
      <c r="A22" s="69" t="str">
        <f>Identificacion!B16</f>
        <v>1.1 Ejecución Presupuestal de Gastos de funcionamiento e inversión</v>
      </c>
      <c r="B22" s="216" t="str">
        <f>Identificacion!C16</f>
        <v>Determinar el grado del presupuesto ejecutado, conociendo el valor de los compromisos presupuestales de la vigencia</v>
      </c>
      <c r="C22" s="172"/>
      <c r="D22" s="173"/>
      <c r="E22" s="76" t="s">
        <v>250</v>
      </c>
      <c r="F22" s="76" t="s">
        <v>252</v>
      </c>
      <c r="G22" s="76" t="s">
        <v>251</v>
      </c>
      <c r="H22" s="101">
        <f t="shared" ref="H22:H28" si="0">(C11+D11+E11)/3</f>
        <v>42.563355711723695</v>
      </c>
      <c r="I22" s="101">
        <f t="shared" ref="I22:I28" si="1">(F11+G11+H11)/3</f>
        <v>55.067204380487148</v>
      </c>
      <c r="J22" s="32">
        <f t="shared" ref="J22:J28" si="2">(I11+J11+K11)/3</f>
        <v>73.600567370035336</v>
      </c>
      <c r="K22" s="32">
        <f t="shared" ref="K22:K28" si="3">(L11+M11+N11)/3</f>
        <v>86.987821377947526</v>
      </c>
      <c r="L22" s="70"/>
      <c r="M22" s="215"/>
      <c r="N22" s="161"/>
    </row>
    <row r="23" spans="1:14" ht="74.25" customHeight="1" x14ac:dyDescent="0.25">
      <c r="A23" s="69" t="str">
        <f>Identificacion!B18</f>
        <v>1.2 Ejecución de presupuesto rentas e ingresos</v>
      </c>
      <c r="B23" s="216" t="str">
        <f>Identificacion!C18</f>
        <v>Conocer porcentaje de cumplimiento de la meta de recaudo realizado por los escenarios de los ingresos  (A,B,C,D) propios de la vigencia.</v>
      </c>
      <c r="C23" s="172"/>
      <c r="D23" s="173"/>
      <c r="E23" s="76" t="s">
        <v>253</v>
      </c>
      <c r="F23" s="76" t="s">
        <v>254</v>
      </c>
      <c r="G23" s="76" t="s">
        <v>255</v>
      </c>
      <c r="H23" s="101">
        <f t="shared" si="0"/>
        <v>22.704289762942722</v>
      </c>
      <c r="I23" s="101">
        <f t="shared" si="1"/>
        <v>37.151922815130916</v>
      </c>
      <c r="J23" s="32">
        <f t="shared" si="2"/>
        <v>62.282657445248333</v>
      </c>
      <c r="K23" s="32">
        <f>(L12+M12+N12)/3</f>
        <v>96.812054583179133</v>
      </c>
      <c r="L23" s="70"/>
      <c r="M23" s="215"/>
      <c r="N23" s="161"/>
    </row>
    <row r="24" spans="1:14" ht="49.5" customHeight="1" x14ac:dyDescent="0.25">
      <c r="A24" s="69" t="str">
        <f>Identificacion!B20</f>
        <v>1.3 Ejecución del Presupuesto de Inversión  % de autorización de Giros</v>
      </c>
      <c r="B24" s="216" t="str">
        <f>Identificacion!C20</f>
        <v xml:space="preserve">Determinar el porcentaje de los giros destinados a inversión realizados en la vigencia </v>
      </c>
      <c r="C24" s="172"/>
      <c r="D24" s="173"/>
      <c r="E24" s="76" t="s">
        <v>261</v>
      </c>
      <c r="F24" s="76" t="s">
        <v>262</v>
      </c>
      <c r="G24" s="76" t="s">
        <v>263</v>
      </c>
      <c r="H24" s="101">
        <f t="shared" si="0"/>
        <v>16.907299129069255</v>
      </c>
      <c r="I24" s="101">
        <f t="shared" si="1"/>
        <v>43.170971118724331</v>
      </c>
      <c r="J24" s="32">
        <f t="shared" si="2"/>
        <v>59.833604942757262</v>
      </c>
      <c r="K24" s="32">
        <f t="shared" si="3"/>
        <v>80.375537885295884</v>
      </c>
      <c r="L24" s="70"/>
      <c r="M24" s="215"/>
      <c r="N24" s="161"/>
    </row>
    <row r="25" spans="1:14" ht="47.25" customHeight="1" x14ac:dyDescent="0.25">
      <c r="A25" s="69" t="str">
        <f>Identificacion!B22</f>
        <v>1.4  Ejecución del Presupuesto de Gastos % de autorización de Giros</v>
      </c>
      <c r="B25" s="226" t="str">
        <f>Identificacion!C22</f>
        <v xml:space="preserve">Determinar el porcentaje de los giros destinados a gastos  realizados en la vigencia </v>
      </c>
      <c r="C25" s="227"/>
      <c r="D25" s="228"/>
      <c r="E25" s="83" t="s">
        <v>264</v>
      </c>
      <c r="F25" s="83" t="s">
        <v>275</v>
      </c>
      <c r="G25" s="83" t="s">
        <v>265</v>
      </c>
      <c r="H25" s="101">
        <f t="shared" si="0"/>
        <v>66.784558648149073</v>
      </c>
      <c r="I25" s="101">
        <f t="shared" si="1"/>
        <v>75.624796029513604</v>
      </c>
      <c r="J25" s="32">
        <f t="shared" si="2"/>
        <v>91.684740956717903</v>
      </c>
      <c r="K25" s="32">
        <f t="shared" si="3"/>
        <v>95.955940253559007</v>
      </c>
      <c r="L25" s="70"/>
      <c r="M25" s="71"/>
      <c r="N25" s="1"/>
    </row>
    <row r="26" spans="1:14" ht="45.75" customHeight="1" x14ac:dyDescent="0.25">
      <c r="A26" s="69" t="str">
        <f>Identificacion!B24</f>
        <v>1.6 Ejecución Reservas Presupuestales</v>
      </c>
      <c r="B26" s="216" t="str">
        <f>Identificacion!C24</f>
        <v xml:space="preserve">Realizar el control de los giros realizados a las Reservas Presupuestales de la vigencia. </v>
      </c>
      <c r="C26" s="172"/>
      <c r="D26" s="172"/>
      <c r="E26" s="85">
        <v>1</v>
      </c>
      <c r="F26" s="83" t="s">
        <v>301</v>
      </c>
      <c r="G26" s="248" t="s">
        <v>300</v>
      </c>
      <c r="H26" s="101">
        <f t="shared" si="0"/>
        <v>40.630399034995335</v>
      </c>
      <c r="I26" s="101">
        <f t="shared" si="1"/>
        <v>79.976541480697833</v>
      </c>
      <c r="J26" s="32">
        <f t="shared" si="2"/>
        <v>90.075718120781531</v>
      </c>
      <c r="K26" s="32">
        <f t="shared" si="3"/>
        <v>95.230912134065875</v>
      </c>
      <c r="L26" s="70"/>
      <c r="M26" s="215"/>
      <c r="N26" s="161"/>
    </row>
    <row r="27" spans="1:14" ht="46.5" customHeight="1" x14ac:dyDescent="0.25">
      <c r="A27" s="69" t="str">
        <f>Identificacion!B26</f>
        <v>2.1 PAC No Ejecutado</v>
      </c>
      <c r="B27" s="216" t="str">
        <f>Identificacion!C26</f>
        <v xml:space="preserve">Definir el porcentaje de PAC No Ejecutado de la entidad en cada vigencia </v>
      </c>
      <c r="C27" s="172"/>
      <c r="D27" s="172"/>
      <c r="E27" s="84" t="s">
        <v>266</v>
      </c>
      <c r="F27" s="84" t="s">
        <v>267</v>
      </c>
      <c r="G27" s="84" t="s">
        <v>268</v>
      </c>
      <c r="H27" s="32">
        <f t="shared" si="0"/>
        <v>6.0429428324593886</v>
      </c>
      <c r="I27" s="32">
        <f t="shared" si="1"/>
        <v>9.4621834207899305</v>
      </c>
      <c r="J27" s="32">
        <f t="shared" si="2"/>
        <v>8.1690366322286589</v>
      </c>
      <c r="K27" s="32">
        <f t="shared" si="3"/>
        <v>6.5132380870883742</v>
      </c>
      <c r="L27" s="70" t="s">
        <v>192</v>
      </c>
      <c r="M27" s="215" t="s">
        <v>135</v>
      </c>
      <c r="N27" s="161"/>
    </row>
    <row r="28" spans="1:14" ht="46.5" customHeight="1" x14ac:dyDescent="0.25">
      <c r="A28" s="69" t="str">
        <f>Identificacion!B28</f>
        <v>3.1 Conciliaciones contables</v>
      </c>
      <c r="B28" s="216" t="str">
        <f>Identificacion!C28</f>
        <v>Medir la gestión y Verificabilidad de la información contable (A menores partidas conciliatorias, mas eficiente y consistente la gestion e información del área Contable en lo relacionado a Almacen y Tesoreria)</v>
      </c>
      <c r="C28" s="172"/>
      <c r="D28" s="173"/>
      <c r="E28" s="76" t="s">
        <v>295</v>
      </c>
      <c r="F28" s="76" t="s">
        <v>296</v>
      </c>
      <c r="G28" s="76" t="s">
        <v>297</v>
      </c>
      <c r="H28" s="234">
        <f t="shared" si="0"/>
        <v>0.26666666666666666</v>
      </c>
      <c r="I28" s="100">
        <f t="shared" si="1"/>
        <v>6.6666666666666666E-2</v>
      </c>
      <c r="J28" s="100">
        <f t="shared" si="2"/>
        <v>0.15</v>
      </c>
      <c r="K28" s="100">
        <f t="shared" si="3"/>
        <v>0.19047619047619047</v>
      </c>
      <c r="L28" s="70"/>
      <c r="M28" s="215"/>
      <c r="N28" s="161"/>
    </row>
    <row r="29" spans="1:14" ht="20.25" customHeight="1" x14ac:dyDescent="0.25">
      <c r="A29" s="221"/>
      <c r="B29" s="172"/>
      <c r="C29" s="172"/>
      <c r="D29" s="172"/>
      <c r="E29" s="172"/>
      <c r="F29" s="172"/>
      <c r="G29" s="172"/>
      <c r="H29" s="172"/>
      <c r="I29" s="172"/>
      <c r="J29" s="172"/>
      <c r="K29" s="172"/>
      <c r="L29" s="172"/>
      <c r="M29" s="172"/>
      <c r="N29" s="173"/>
    </row>
    <row r="30" spans="1:14" ht="25.5" customHeight="1" x14ac:dyDescent="0.25">
      <c r="A30" s="220" t="s">
        <v>248</v>
      </c>
      <c r="B30" s="169"/>
      <c r="C30" s="169"/>
      <c r="D30" s="169"/>
      <c r="E30" s="169"/>
      <c r="F30" s="169"/>
      <c r="G30" s="169"/>
      <c r="H30" s="169"/>
      <c r="I30" s="169"/>
      <c r="J30" s="169"/>
      <c r="K30" s="169"/>
      <c r="L30" s="169"/>
      <c r="M30" s="169"/>
      <c r="N30" s="170"/>
    </row>
    <row r="31" spans="1:14" ht="19.5" customHeight="1" x14ac:dyDescent="0.25">
      <c r="A31" s="222" t="s">
        <v>280</v>
      </c>
      <c r="B31" s="160"/>
      <c r="C31" s="160"/>
      <c r="D31" s="160"/>
      <c r="E31" s="160"/>
      <c r="F31" s="160"/>
      <c r="G31" s="160"/>
      <c r="H31" s="160"/>
      <c r="I31" s="160"/>
      <c r="J31" s="160"/>
      <c r="K31" s="160"/>
      <c r="L31" s="160"/>
      <c r="M31" s="160"/>
      <c r="N31" s="161"/>
    </row>
    <row r="32" spans="1:14" ht="45" customHeight="1" x14ac:dyDescent="0.25">
      <c r="A32" s="72" t="str">
        <f>A22</f>
        <v>1.1 Ejecución Presupuestal de Gastos de funcionamiento e inversión</v>
      </c>
      <c r="B32" s="217" t="s">
        <v>288</v>
      </c>
      <c r="C32" s="218"/>
      <c r="D32" s="218"/>
      <c r="E32" s="218"/>
      <c r="F32" s="218"/>
      <c r="G32" s="218"/>
      <c r="H32" s="218"/>
      <c r="I32" s="218"/>
      <c r="J32" s="218"/>
      <c r="K32" s="218"/>
      <c r="L32" s="218"/>
      <c r="M32" s="218"/>
      <c r="N32" s="219"/>
    </row>
    <row r="33" spans="1:17" ht="45" customHeight="1" x14ac:dyDescent="0.25">
      <c r="A33" s="72" t="str">
        <f>A23</f>
        <v>1.2 Ejecución de presupuesto rentas e ingresos</v>
      </c>
      <c r="B33" s="217" t="s">
        <v>289</v>
      </c>
      <c r="C33" s="218"/>
      <c r="D33" s="218"/>
      <c r="E33" s="218"/>
      <c r="F33" s="218"/>
      <c r="G33" s="218"/>
      <c r="H33" s="218"/>
      <c r="I33" s="218"/>
      <c r="J33" s="218"/>
      <c r="K33" s="218"/>
      <c r="L33" s="218"/>
      <c r="M33" s="218"/>
      <c r="N33" s="219"/>
    </row>
    <row r="34" spans="1:17" ht="45" customHeight="1" x14ac:dyDescent="0.25">
      <c r="A34" s="72" t="str">
        <f>A24</f>
        <v>1.3 Ejecución del Presupuesto de Inversión  % de autorización de Giros</v>
      </c>
      <c r="B34" s="217" t="s">
        <v>290</v>
      </c>
      <c r="C34" s="218"/>
      <c r="D34" s="218"/>
      <c r="E34" s="218"/>
      <c r="F34" s="218"/>
      <c r="G34" s="218"/>
      <c r="H34" s="218"/>
      <c r="I34" s="218"/>
      <c r="J34" s="218"/>
      <c r="K34" s="218"/>
      <c r="L34" s="218"/>
      <c r="M34" s="218"/>
      <c r="N34" s="219"/>
    </row>
    <row r="35" spans="1:17" s="73" customFormat="1" ht="45" customHeight="1" x14ac:dyDescent="0.25">
      <c r="A35" s="72" t="str">
        <f>Identificacion!B22</f>
        <v>1.4  Ejecución del Presupuesto de Gastos % de autorización de Giros</v>
      </c>
      <c r="B35" s="217" t="s">
        <v>291</v>
      </c>
      <c r="C35" s="218"/>
      <c r="D35" s="218"/>
      <c r="E35" s="218"/>
      <c r="F35" s="218"/>
      <c r="G35" s="218"/>
      <c r="H35" s="218"/>
      <c r="I35" s="218"/>
      <c r="J35" s="218"/>
      <c r="K35" s="218"/>
      <c r="L35" s="218"/>
      <c r="M35" s="218"/>
      <c r="N35" s="219"/>
    </row>
    <row r="36" spans="1:17" ht="45" customHeight="1" x14ac:dyDescent="0.25">
      <c r="A36" s="72" t="str">
        <f t="shared" ref="A36:A37" si="4">A26</f>
        <v>1.6 Ejecución Reservas Presupuestales</v>
      </c>
      <c r="B36" s="217" t="s">
        <v>292</v>
      </c>
      <c r="C36" s="218"/>
      <c r="D36" s="218"/>
      <c r="E36" s="218"/>
      <c r="F36" s="218"/>
      <c r="G36" s="218"/>
      <c r="H36" s="218"/>
      <c r="I36" s="218"/>
      <c r="J36" s="218"/>
      <c r="K36" s="218"/>
      <c r="L36" s="218"/>
      <c r="M36" s="218"/>
      <c r="N36" s="219"/>
    </row>
    <row r="37" spans="1:17" ht="45" customHeight="1" x14ac:dyDescent="0.3">
      <c r="A37" s="72" t="str">
        <f t="shared" si="4"/>
        <v>2.1 PAC No Ejecutado</v>
      </c>
      <c r="B37" s="217" t="s">
        <v>299</v>
      </c>
      <c r="C37" s="218"/>
      <c r="D37" s="218"/>
      <c r="E37" s="218"/>
      <c r="F37" s="218"/>
      <c r="G37" s="218"/>
      <c r="H37" s="218"/>
      <c r="I37" s="218"/>
      <c r="J37" s="218"/>
      <c r="K37" s="218"/>
      <c r="L37" s="218"/>
      <c r="M37" s="218"/>
      <c r="N37" s="219"/>
      <c r="Q37" s="62"/>
    </row>
    <row r="38" spans="1:17" ht="45" customHeight="1" x14ac:dyDescent="0.25">
      <c r="A38" s="72" t="str">
        <f>Identificacion!B28</f>
        <v>3.1 Conciliaciones contables</v>
      </c>
      <c r="B38" s="217" t="s">
        <v>298</v>
      </c>
      <c r="C38" s="218"/>
      <c r="D38" s="218"/>
      <c r="E38" s="218"/>
      <c r="F38" s="218"/>
      <c r="G38" s="218"/>
      <c r="H38" s="218"/>
      <c r="I38" s="218"/>
      <c r="J38" s="218"/>
      <c r="K38" s="218"/>
      <c r="L38" s="218"/>
      <c r="M38" s="218"/>
      <c r="N38" s="219"/>
    </row>
    <row r="39" spans="1:17" ht="14.25" customHeight="1" x14ac:dyDescent="0.25">
      <c r="A39" s="214"/>
      <c r="B39" s="160"/>
      <c r="C39" s="160"/>
      <c r="D39" s="160"/>
      <c r="E39" s="160"/>
      <c r="F39" s="160"/>
      <c r="G39" s="160"/>
      <c r="H39" s="160"/>
      <c r="I39" s="160"/>
      <c r="J39" s="160"/>
      <c r="K39" s="160"/>
      <c r="L39" s="160"/>
      <c r="M39" s="160"/>
      <c r="N39" s="161"/>
    </row>
  </sheetData>
  <mergeCells count="44">
    <mergeCell ref="B25:D25"/>
    <mergeCell ref="B35:N35"/>
    <mergeCell ref="C1:J2"/>
    <mergeCell ref="C3:J4"/>
    <mergeCell ref="A1:B4"/>
    <mergeCell ref="K1:N1"/>
    <mergeCell ref="K2:N2"/>
    <mergeCell ref="K3:N3"/>
    <mergeCell ref="K4:N4"/>
    <mergeCell ref="M24:N24"/>
    <mergeCell ref="A20:G20"/>
    <mergeCell ref="L20:N20"/>
    <mergeCell ref="H20:K20"/>
    <mergeCell ref="B24:D24"/>
    <mergeCell ref="B22:D22"/>
    <mergeCell ref="B21:D21"/>
    <mergeCell ref="B23:D23"/>
    <mergeCell ref="M22:N22"/>
    <mergeCell ref="M23:N23"/>
    <mergeCell ref="A5:N5"/>
    <mergeCell ref="A19:N19"/>
    <mergeCell ref="M21:N21"/>
    <mergeCell ref="D6:N6"/>
    <mergeCell ref="A6:C6"/>
    <mergeCell ref="A9:N9"/>
    <mergeCell ref="A8:N8"/>
    <mergeCell ref="A7:C7"/>
    <mergeCell ref="D7:N7"/>
    <mergeCell ref="B26:D26"/>
    <mergeCell ref="B27:D27"/>
    <mergeCell ref="B34:N34"/>
    <mergeCell ref="B36:N36"/>
    <mergeCell ref="A30:N30"/>
    <mergeCell ref="A29:N29"/>
    <mergeCell ref="A31:N31"/>
    <mergeCell ref="B33:N33"/>
    <mergeCell ref="B32:N32"/>
    <mergeCell ref="M27:N27"/>
    <mergeCell ref="M26:N26"/>
    <mergeCell ref="B38:N38"/>
    <mergeCell ref="A39:N39"/>
    <mergeCell ref="M28:N28"/>
    <mergeCell ref="B28:D28"/>
    <mergeCell ref="B37:N37"/>
  </mergeCells>
  <conditionalFormatting sqref="D7:N7 L22:N28">
    <cfRule type="containsBlanks" dxfId="41" priority="26">
      <formula>LEN(TRIM(F7))=0</formula>
    </cfRule>
  </conditionalFormatting>
  <conditionalFormatting sqref="H22:K22">
    <cfRule type="cellIs" dxfId="40" priority="22" operator="greaterThan">
      <formula>98</formula>
    </cfRule>
    <cfRule type="cellIs" dxfId="39" priority="23" operator="between">
      <formula>92</formula>
      <formula>98</formula>
    </cfRule>
    <cfRule type="cellIs" dxfId="21" priority="24" operator="lessThan">
      <formula>92</formula>
    </cfRule>
  </conditionalFormatting>
  <conditionalFormatting sqref="H23:K23">
    <cfRule type="cellIs" dxfId="38" priority="19" operator="greaterThan">
      <formula>98</formula>
    </cfRule>
    <cfRule type="cellIs" dxfId="37" priority="20" operator="between">
      <formula>95</formula>
      <formula>98</formula>
    </cfRule>
    <cfRule type="cellIs" dxfId="36" priority="21" operator="lessThan">
      <formula>95</formula>
    </cfRule>
  </conditionalFormatting>
  <conditionalFormatting sqref="H24:K24">
    <cfRule type="cellIs" dxfId="35" priority="16" operator="lessThan">
      <formula>2</formula>
    </cfRule>
    <cfRule type="cellIs" dxfId="34" priority="17" operator="between">
      <formula>3</formula>
      <formula>4</formula>
    </cfRule>
    <cfRule type="cellIs" dxfId="33" priority="18" operator="greaterThan">
      <formula>4</formula>
    </cfRule>
  </conditionalFormatting>
  <conditionalFormatting sqref="H28:K28">
    <cfRule type="cellIs" dxfId="32" priority="10" operator="lessThan">
      <formula>10</formula>
    </cfRule>
    <cfRule type="cellIs" dxfId="31" priority="11" operator="between">
      <formula>10</formula>
      <formula>20</formula>
    </cfRule>
    <cfRule type="cellIs" dxfId="30" priority="12" operator="greaterThan">
      <formula>20</formula>
    </cfRule>
  </conditionalFormatting>
  <conditionalFormatting sqref="H25:K25">
    <cfRule type="cellIs" dxfId="29" priority="7" operator="lessThan">
      <formula>10</formula>
    </cfRule>
    <cfRule type="cellIs" dxfId="28" priority="8" operator="between">
      <formula>10</formula>
      <formula>20</formula>
    </cfRule>
    <cfRule type="cellIs" dxfId="27" priority="9" operator="greaterThan">
      <formula>20</formula>
    </cfRule>
  </conditionalFormatting>
  <conditionalFormatting sqref="H26:K26">
    <cfRule type="cellIs" dxfId="26" priority="5" operator="equal">
      <formula>100</formula>
    </cfRule>
    <cfRule type="cellIs" dxfId="25" priority="6" operator="lessThan">
      <formula>100</formula>
    </cfRule>
  </conditionalFormatting>
  <conditionalFormatting sqref="B32:B36">
    <cfRule type="containsBlanks" dxfId="24" priority="4">
      <formula>LEN(TRIM(D32))=0</formula>
    </cfRule>
  </conditionalFormatting>
  <conditionalFormatting sqref="B38">
    <cfRule type="containsBlanks" dxfId="23" priority="3">
      <formula>LEN(TRIM(D38))=0</formula>
    </cfRule>
  </conditionalFormatting>
  <conditionalFormatting sqref="B37">
    <cfRule type="containsBlanks" dxfId="22" priority="1">
      <formula>LEN(TRIM(D37))=0</formula>
    </cfRule>
  </conditionalFormatting>
  <pageMargins left="0.7" right="0.7" top="0.75" bottom="0.75" header="0" footer="0"/>
  <pageSetup orientation="landscape" horizontalDpi="4294967294" verticalDpi="4294967294" r:id="rId1"/>
  <drawing r:id="rId2"/>
  <extLst>
    <ext xmlns:x14="http://schemas.microsoft.com/office/spreadsheetml/2009/9/main" uri="{CCE6A557-97BC-4b89-ADB6-D9C93CAAB3DF}">
      <x14:dataValidations xmlns:xm="http://schemas.microsoft.com/office/excel/2006/main" count="2">
        <x14:dataValidation type="list" allowBlank="1">
          <x14:formula1>
            <xm:f>Listas!$A$19:$A$20</xm:f>
          </x14:formula1>
          <xm:sqref>L22:L28</xm:sqref>
        </x14:dataValidation>
        <x14:dataValidation type="list" allowBlank="1">
          <x14:formula1>
            <xm:f>Listas!$C$2:$C$5</xm:f>
          </x14:formula1>
          <xm:sqref>M22:M28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heetViews>
  <sheetFormatPr baseColWidth="10" defaultColWidth="14.42578125" defaultRowHeight="15" customHeight="1" x14ac:dyDescent="0.25"/>
  <cols>
    <col min="1" max="1" width="20" customWidth="1"/>
    <col min="2" max="2" width="38" customWidth="1"/>
    <col min="3" max="3" width="59.42578125" customWidth="1"/>
    <col min="4" max="4" width="77.140625" customWidth="1"/>
    <col min="5" max="5" width="47.28515625" customWidth="1"/>
    <col min="6" max="6" width="34.42578125" customWidth="1"/>
    <col min="7" max="7" width="11.42578125" customWidth="1"/>
    <col min="8" max="26" width="10.7109375" customWidth="1"/>
  </cols>
  <sheetData>
    <row r="1" spans="1:26" ht="34.5" customHeight="1" x14ac:dyDescent="0.3">
      <c r="A1" s="21" t="s">
        <v>112</v>
      </c>
      <c r="B1" s="22" t="s">
        <v>114</v>
      </c>
      <c r="C1" s="25" t="s">
        <v>115</v>
      </c>
      <c r="D1" s="26" t="s">
        <v>117</v>
      </c>
      <c r="E1" s="28" t="s">
        <v>118</v>
      </c>
      <c r="F1" s="30"/>
      <c r="G1" s="31"/>
      <c r="H1" s="33"/>
      <c r="I1" s="33"/>
      <c r="J1" s="33"/>
      <c r="K1" s="33"/>
      <c r="L1" s="33"/>
      <c r="M1" s="33"/>
      <c r="N1" s="33"/>
      <c r="O1" s="33"/>
      <c r="P1" s="33"/>
      <c r="Q1" s="33"/>
      <c r="R1" s="33"/>
      <c r="S1" s="33"/>
      <c r="T1" s="33"/>
      <c r="U1" s="33"/>
      <c r="V1" s="33"/>
      <c r="W1" s="33"/>
      <c r="X1" s="33"/>
      <c r="Y1" s="33"/>
      <c r="Z1" s="33"/>
    </row>
    <row r="2" spans="1:26" ht="16.5" customHeight="1" x14ac:dyDescent="0.3">
      <c r="A2" s="34" t="s">
        <v>120</v>
      </c>
      <c r="B2" s="35" t="s">
        <v>121</v>
      </c>
      <c r="C2" s="36" t="s">
        <v>122</v>
      </c>
      <c r="D2" s="37" t="s">
        <v>123</v>
      </c>
      <c r="E2" s="38" t="s">
        <v>124</v>
      </c>
      <c r="F2" s="39"/>
      <c r="G2" s="31"/>
      <c r="H2" s="33"/>
      <c r="I2" s="33"/>
      <c r="J2" s="33"/>
      <c r="K2" s="33"/>
      <c r="L2" s="33"/>
      <c r="M2" s="33"/>
      <c r="N2" s="33"/>
      <c r="O2" s="33"/>
      <c r="P2" s="33"/>
      <c r="Q2" s="33"/>
      <c r="R2" s="33"/>
      <c r="S2" s="33"/>
      <c r="T2" s="33"/>
      <c r="U2" s="33"/>
      <c r="V2" s="33"/>
      <c r="W2" s="33"/>
      <c r="X2" s="33"/>
      <c r="Y2" s="33"/>
      <c r="Z2" s="33"/>
    </row>
    <row r="3" spans="1:26" ht="16.5" customHeight="1" x14ac:dyDescent="0.3">
      <c r="A3" s="40" t="s">
        <v>125</v>
      </c>
      <c r="B3" s="41" t="s">
        <v>23</v>
      </c>
      <c r="C3" s="36" t="s">
        <v>126</v>
      </c>
      <c r="D3" s="37" t="s">
        <v>127</v>
      </c>
      <c r="E3" s="38" t="s">
        <v>128</v>
      </c>
      <c r="F3" s="42"/>
      <c r="G3" s="33"/>
      <c r="H3" s="33"/>
      <c r="I3" s="33"/>
      <c r="J3" s="33"/>
      <c r="K3" s="33"/>
      <c r="L3" s="33"/>
      <c r="M3" s="33"/>
      <c r="N3" s="33"/>
      <c r="O3" s="33"/>
      <c r="P3" s="33"/>
      <c r="Q3" s="33"/>
      <c r="R3" s="33"/>
      <c r="S3" s="33"/>
      <c r="T3" s="33"/>
      <c r="U3" s="33"/>
      <c r="V3" s="33"/>
      <c r="W3" s="33"/>
      <c r="X3" s="33"/>
      <c r="Y3" s="33"/>
      <c r="Z3" s="33"/>
    </row>
    <row r="4" spans="1:26" ht="16.5" customHeight="1" x14ac:dyDescent="0.3">
      <c r="A4" s="34" t="s">
        <v>129</v>
      </c>
      <c r="B4" s="41" t="s">
        <v>130</v>
      </c>
      <c r="C4" s="43" t="s">
        <v>131</v>
      </c>
      <c r="D4" s="44" t="s">
        <v>132</v>
      </c>
      <c r="E4" s="38" t="s">
        <v>133</v>
      </c>
      <c r="F4" s="39"/>
      <c r="G4" s="31"/>
      <c r="H4" s="33"/>
      <c r="I4" s="33"/>
      <c r="J4" s="33"/>
      <c r="K4" s="33"/>
      <c r="L4" s="33"/>
      <c r="M4" s="33"/>
      <c r="N4" s="33"/>
      <c r="O4" s="33"/>
      <c r="P4" s="33"/>
      <c r="Q4" s="33"/>
      <c r="R4" s="33"/>
      <c r="S4" s="33"/>
      <c r="T4" s="33"/>
      <c r="U4" s="33"/>
      <c r="V4" s="33"/>
      <c r="W4" s="33"/>
      <c r="X4" s="33"/>
      <c r="Y4" s="33"/>
      <c r="Z4" s="33"/>
    </row>
    <row r="5" spans="1:26" ht="16.5" customHeight="1" x14ac:dyDescent="0.3">
      <c r="A5" s="45" t="s">
        <v>134</v>
      </c>
      <c r="B5" s="46"/>
      <c r="C5" s="43" t="s">
        <v>135</v>
      </c>
      <c r="D5" s="37" t="s">
        <v>136</v>
      </c>
      <c r="E5" s="39"/>
      <c r="F5" s="39"/>
      <c r="G5" s="31"/>
      <c r="H5" s="33"/>
      <c r="I5" s="33"/>
      <c r="J5" s="33"/>
      <c r="K5" s="33"/>
      <c r="L5" s="33"/>
      <c r="M5" s="33"/>
      <c r="N5" s="33"/>
      <c r="O5" s="33"/>
      <c r="P5" s="33"/>
      <c r="Q5" s="33"/>
      <c r="R5" s="33"/>
      <c r="S5" s="33"/>
      <c r="T5" s="33"/>
      <c r="U5" s="33"/>
      <c r="V5" s="33"/>
      <c r="W5" s="33"/>
      <c r="X5" s="33"/>
      <c r="Y5" s="33"/>
      <c r="Z5" s="33"/>
    </row>
    <row r="6" spans="1:26" ht="16.5" customHeight="1" x14ac:dyDescent="0.3">
      <c r="A6" s="47" t="s">
        <v>137</v>
      </c>
      <c r="B6" s="33"/>
      <c r="C6" s="48"/>
      <c r="D6" s="37" t="s">
        <v>138</v>
      </c>
      <c r="E6" s="49"/>
      <c r="F6" s="39"/>
      <c r="G6" s="31"/>
      <c r="H6" s="33"/>
      <c r="I6" s="33"/>
      <c r="J6" s="33"/>
      <c r="K6" s="33"/>
      <c r="L6" s="33"/>
      <c r="M6" s="33"/>
      <c r="N6" s="33"/>
      <c r="O6" s="33"/>
      <c r="P6" s="33"/>
      <c r="Q6" s="33"/>
      <c r="R6" s="33"/>
      <c r="S6" s="33"/>
      <c r="T6" s="33"/>
      <c r="U6" s="33"/>
      <c r="V6" s="33"/>
      <c r="W6" s="33"/>
      <c r="X6" s="33"/>
      <c r="Y6" s="33"/>
      <c r="Z6" s="33"/>
    </row>
    <row r="7" spans="1:26" ht="16.5" customHeight="1" x14ac:dyDescent="0.3">
      <c r="A7" s="50" t="s">
        <v>139</v>
      </c>
      <c r="B7" s="33"/>
      <c r="C7" s="51"/>
      <c r="D7" s="52"/>
      <c r="E7" s="42"/>
      <c r="F7" s="39"/>
      <c r="G7" s="31"/>
      <c r="H7" s="33"/>
      <c r="I7" s="33"/>
      <c r="J7" s="33"/>
      <c r="K7" s="33"/>
      <c r="L7" s="33"/>
      <c r="M7" s="33"/>
      <c r="N7" s="33"/>
      <c r="O7" s="33"/>
      <c r="P7" s="33"/>
      <c r="Q7" s="33"/>
      <c r="R7" s="33"/>
      <c r="S7" s="33"/>
      <c r="T7" s="33"/>
      <c r="U7" s="33"/>
      <c r="V7" s="33"/>
      <c r="W7" s="33"/>
      <c r="X7" s="33"/>
      <c r="Y7" s="33"/>
      <c r="Z7" s="33"/>
    </row>
    <row r="8" spans="1:26" ht="16.5" customHeight="1" x14ac:dyDescent="0.3">
      <c r="A8" s="50" t="s">
        <v>66</v>
      </c>
      <c r="B8" s="53" t="s">
        <v>140</v>
      </c>
      <c r="C8" s="54" t="s">
        <v>141</v>
      </c>
      <c r="D8" s="55" t="s">
        <v>142</v>
      </c>
      <c r="E8" s="56" t="s">
        <v>143</v>
      </c>
      <c r="F8" s="56" t="s">
        <v>144</v>
      </c>
      <c r="G8" s="33"/>
      <c r="H8" s="33"/>
      <c r="I8" s="33"/>
      <c r="J8" s="33"/>
      <c r="K8" s="33"/>
      <c r="L8" s="33"/>
      <c r="M8" s="33"/>
      <c r="N8" s="33"/>
      <c r="O8" s="33"/>
      <c r="P8" s="33"/>
      <c r="Q8" s="33"/>
      <c r="R8" s="33"/>
      <c r="S8" s="33"/>
      <c r="T8" s="33"/>
      <c r="U8" s="33"/>
      <c r="V8" s="33"/>
      <c r="W8" s="33"/>
      <c r="X8" s="33"/>
      <c r="Y8" s="33"/>
      <c r="Z8" s="33"/>
    </row>
    <row r="9" spans="1:26" ht="16.5" customHeight="1" x14ac:dyDescent="0.3">
      <c r="A9" s="33"/>
      <c r="B9" s="33" t="s">
        <v>145</v>
      </c>
      <c r="C9" s="33" t="s">
        <v>146</v>
      </c>
      <c r="D9" s="57" t="s">
        <v>147</v>
      </c>
      <c r="E9" s="58" t="s">
        <v>148</v>
      </c>
      <c r="F9" s="33" t="s">
        <v>149</v>
      </c>
      <c r="G9" s="33"/>
      <c r="H9" s="33"/>
      <c r="I9" s="33"/>
      <c r="J9" s="33"/>
      <c r="K9" s="33"/>
      <c r="L9" s="33"/>
      <c r="M9" s="33"/>
      <c r="N9" s="33"/>
      <c r="O9" s="33"/>
      <c r="P9" s="33"/>
      <c r="Q9" s="33"/>
      <c r="R9" s="33"/>
      <c r="S9" s="33"/>
      <c r="T9" s="33"/>
      <c r="U9" s="33"/>
      <c r="V9" s="33"/>
      <c r="W9" s="33"/>
      <c r="X9" s="33"/>
      <c r="Y9" s="33"/>
      <c r="Z9" s="33"/>
    </row>
    <row r="10" spans="1:26" ht="16.5" customHeight="1" x14ac:dyDescent="0.3">
      <c r="A10" s="33"/>
      <c r="B10" s="33" t="s">
        <v>150</v>
      </c>
      <c r="C10" s="33" t="s">
        <v>151</v>
      </c>
      <c r="D10" s="59" t="s">
        <v>152</v>
      </c>
      <c r="E10" s="58" t="s">
        <v>153</v>
      </c>
      <c r="F10" s="33" t="s">
        <v>154</v>
      </c>
      <c r="G10" s="33"/>
      <c r="H10" s="33"/>
      <c r="I10" s="33"/>
      <c r="J10" s="33"/>
      <c r="K10" s="33"/>
      <c r="L10" s="33"/>
      <c r="M10" s="33"/>
      <c r="N10" s="33"/>
      <c r="O10" s="33"/>
      <c r="P10" s="33"/>
      <c r="Q10" s="33"/>
      <c r="R10" s="33"/>
      <c r="S10" s="33"/>
      <c r="T10" s="33"/>
      <c r="U10" s="33"/>
      <c r="V10" s="33"/>
      <c r="W10" s="33"/>
      <c r="X10" s="33"/>
      <c r="Y10" s="33"/>
      <c r="Z10" s="33"/>
    </row>
    <row r="11" spans="1:26" ht="16.5" customHeight="1" x14ac:dyDescent="0.3">
      <c r="A11" s="33"/>
      <c r="B11" s="33" t="s">
        <v>155</v>
      </c>
      <c r="C11" s="33" t="s">
        <v>156</v>
      </c>
      <c r="D11" s="57" t="s">
        <v>157</v>
      </c>
      <c r="E11" s="58" t="s">
        <v>158</v>
      </c>
      <c r="F11" s="33" t="s">
        <v>159</v>
      </c>
      <c r="G11" s="33"/>
      <c r="H11" s="33"/>
      <c r="I11" s="33"/>
      <c r="J11" s="33"/>
      <c r="K11" s="33"/>
      <c r="L11" s="33"/>
      <c r="M11" s="33"/>
      <c r="N11" s="33"/>
      <c r="O11" s="33"/>
      <c r="P11" s="33"/>
      <c r="Q11" s="33"/>
      <c r="R11" s="33"/>
      <c r="S11" s="33"/>
      <c r="T11" s="33"/>
      <c r="U11" s="33"/>
      <c r="V11" s="33"/>
      <c r="W11" s="33"/>
      <c r="X11" s="33"/>
      <c r="Y11" s="33"/>
      <c r="Z11" s="33"/>
    </row>
    <row r="12" spans="1:26" ht="16.5" customHeight="1" x14ac:dyDescent="0.3">
      <c r="A12" s="33"/>
      <c r="B12" s="33" t="s">
        <v>160</v>
      </c>
      <c r="C12" s="33" t="s">
        <v>161</v>
      </c>
      <c r="D12" s="57" t="s">
        <v>162</v>
      </c>
      <c r="E12" s="58" t="s">
        <v>163</v>
      </c>
      <c r="F12" s="33" t="s">
        <v>164</v>
      </c>
      <c r="G12" s="33"/>
      <c r="H12" s="33"/>
      <c r="I12" s="33"/>
      <c r="J12" s="33"/>
      <c r="K12" s="33"/>
      <c r="L12" s="33"/>
      <c r="M12" s="33"/>
      <c r="N12" s="33"/>
      <c r="O12" s="33"/>
      <c r="P12" s="33"/>
      <c r="Q12" s="33"/>
      <c r="R12" s="33"/>
      <c r="S12" s="33"/>
      <c r="T12" s="33"/>
      <c r="U12" s="33"/>
      <c r="V12" s="33"/>
      <c r="W12" s="33"/>
      <c r="X12" s="33"/>
      <c r="Y12" s="33"/>
      <c r="Z12" s="33"/>
    </row>
    <row r="13" spans="1:26" ht="16.5" customHeight="1" x14ac:dyDescent="0.3">
      <c r="A13" s="33"/>
      <c r="B13" s="33" t="s">
        <v>165</v>
      </c>
      <c r="C13" s="33" t="s">
        <v>166</v>
      </c>
      <c r="D13" s="57" t="s">
        <v>167</v>
      </c>
      <c r="E13" s="58" t="s">
        <v>168</v>
      </c>
      <c r="F13" s="33" t="s">
        <v>169</v>
      </c>
      <c r="G13" s="33"/>
      <c r="H13" s="33"/>
      <c r="I13" s="33"/>
      <c r="J13" s="33"/>
      <c r="K13" s="33"/>
      <c r="L13" s="33"/>
      <c r="M13" s="33"/>
      <c r="N13" s="33"/>
      <c r="O13" s="33"/>
      <c r="P13" s="33"/>
      <c r="Q13" s="33"/>
      <c r="R13" s="33"/>
      <c r="S13" s="33"/>
      <c r="T13" s="33"/>
      <c r="U13" s="33"/>
      <c r="V13" s="33"/>
      <c r="W13" s="33"/>
      <c r="X13" s="33"/>
      <c r="Y13" s="33"/>
      <c r="Z13" s="33"/>
    </row>
    <row r="14" spans="1:26" ht="16.5" customHeight="1" x14ac:dyDescent="0.3">
      <c r="A14" s="33"/>
      <c r="B14" s="33" t="s">
        <v>170</v>
      </c>
      <c r="C14" s="33" t="s">
        <v>171</v>
      </c>
      <c r="D14" s="57" t="s">
        <v>172</v>
      </c>
      <c r="E14" s="58" t="s">
        <v>173</v>
      </c>
      <c r="F14" s="33" t="s">
        <v>174</v>
      </c>
      <c r="G14" s="33"/>
      <c r="H14" s="33"/>
      <c r="I14" s="33"/>
      <c r="J14" s="33"/>
      <c r="K14" s="33"/>
      <c r="L14" s="33"/>
      <c r="M14" s="33"/>
      <c r="N14" s="33"/>
      <c r="O14" s="33"/>
      <c r="P14" s="33"/>
      <c r="Q14" s="33"/>
      <c r="R14" s="33"/>
      <c r="S14" s="33"/>
      <c r="T14" s="33"/>
      <c r="U14" s="33"/>
      <c r="V14" s="33"/>
      <c r="W14" s="33"/>
      <c r="X14" s="33"/>
      <c r="Y14" s="33"/>
      <c r="Z14" s="33"/>
    </row>
    <row r="15" spans="1:26" ht="16.5" customHeight="1" x14ac:dyDescent="0.3">
      <c r="A15" s="33"/>
      <c r="B15" s="33" t="s">
        <v>175</v>
      </c>
      <c r="C15" s="33" t="s">
        <v>176</v>
      </c>
      <c r="D15" s="57" t="s">
        <v>177</v>
      </c>
      <c r="E15" s="58" t="s">
        <v>178</v>
      </c>
      <c r="F15" s="33" t="s">
        <v>179</v>
      </c>
      <c r="G15" s="33"/>
      <c r="H15" s="33"/>
      <c r="I15" s="33"/>
      <c r="J15" s="33"/>
      <c r="K15" s="33"/>
      <c r="L15" s="33"/>
      <c r="M15" s="33"/>
      <c r="N15" s="33"/>
      <c r="O15" s="33"/>
      <c r="P15" s="33"/>
      <c r="Q15" s="33"/>
      <c r="R15" s="33"/>
      <c r="S15" s="33"/>
      <c r="T15" s="33"/>
      <c r="U15" s="33"/>
      <c r="V15" s="33"/>
      <c r="W15" s="33"/>
      <c r="X15" s="33"/>
      <c r="Y15" s="33"/>
      <c r="Z15" s="33"/>
    </row>
    <row r="16" spans="1:26" ht="16.5" customHeight="1" x14ac:dyDescent="0.3">
      <c r="A16" s="33"/>
      <c r="B16" s="33"/>
      <c r="C16" s="33" t="s">
        <v>180</v>
      </c>
      <c r="D16" s="60"/>
      <c r="E16" s="58" t="s">
        <v>181</v>
      </c>
      <c r="F16" s="33" t="s">
        <v>182</v>
      </c>
      <c r="G16" s="33"/>
      <c r="H16" s="33"/>
      <c r="I16" s="33"/>
      <c r="J16" s="33"/>
      <c r="K16" s="33"/>
      <c r="L16" s="33"/>
      <c r="M16" s="33"/>
      <c r="N16" s="33"/>
      <c r="O16" s="33"/>
      <c r="P16" s="33"/>
      <c r="Q16" s="33"/>
      <c r="R16" s="33"/>
      <c r="S16" s="33"/>
      <c r="T16" s="33"/>
      <c r="U16" s="33"/>
      <c r="V16" s="33"/>
      <c r="W16" s="33"/>
      <c r="X16" s="33"/>
      <c r="Y16" s="33"/>
      <c r="Z16" s="33"/>
    </row>
    <row r="17" spans="1:26" ht="16.5" customHeight="1" x14ac:dyDescent="0.3">
      <c r="A17" s="33"/>
      <c r="B17" s="33"/>
      <c r="C17" s="33" t="s">
        <v>183</v>
      </c>
      <c r="D17" s="33"/>
      <c r="E17" s="58" t="s">
        <v>184</v>
      </c>
      <c r="F17" s="33" t="s">
        <v>185</v>
      </c>
      <c r="G17" s="33"/>
      <c r="H17" s="33"/>
      <c r="I17" s="33"/>
      <c r="J17" s="33"/>
      <c r="K17" s="33"/>
      <c r="L17" s="33"/>
      <c r="M17" s="33"/>
      <c r="N17" s="33"/>
      <c r="O17" s="33"/>
      <c r="P17" s="33"/>
      <c r="Q17" s="33"/>
      <c r="R17" s="33"/>
      <c r="S17" s="33"/>
      <c r="T17" s="33"/>
      <c r="U17" s="33"/>
      <c r="V17" s="33"/>
      <c r="W17" s="33"/>
      <c r="X17" s="33"/>
      <c r="Y17" s="33"/>
      <c r="Z17" s="33"/>
    </row>
    <row r="18" spans="1:26" ht="16.5" customHeight="1" x14ac:dyDescent="0.3">
      <c r="A18" s="61" t="s">
        <v>186</v>
      </c>
      <c r="B18" s="33"/>
      <c r="C18" s="33" t="s">
        <v>187</v>
      </c>
      <c r="D18" s="33"/>
      <c r="E18" s="58" t="s">
        <v>188</v>
      </c>
      <c r="F18" s="33"/>
      <c r="G18" s="33"/>
      <c r="H18" s="33"/>
      <c r="I18" s="33"/>
      <c r="J18" s="33"/>
      <c r="K18" s="33"/>
      <c r="L18" s="33"/>
      <c r="M18" s="33"/>
      <c r="N18" s="33"/>
      <c r="O18" s="33"/>
      <c r="P18" s="33"/>
      <c r="Q18" s="33"/>
      <c r="R18" s="33"/>
      <c r="S18" s="33"/>
      <c r="T18" s="33"/>
      <c r="U18" s="33"/>
      <c r="V18" s="33"/>
      <c r="W18" s="33"/>
      <c r="X18" s="33"/>
      <c r="Y18" s="33"/>
      <c r="Z18" s="33"/>
    </row>
    <row r="19" spans="1:26" ht="16.5" customHeight="1" x14ac:dyDescent="0.3">
      <c r="A19" s="62" t="s">
        <v>189</v>
      </c>
      <c r="B19" s="33"/>
      <c r="C19" s="33" t="s">
        <v>190</v>
      </c>
      <c r="D19" s="33"/>
      <c r="E19" s="58" t="s">
        <v>191</v>
      </c>
      <c r="F19" s="33"/>
      <c r="G19" s="33"/>
      <c r="H19" s="33"/>
      <c r="I19" s="33"/>
      <c r="J19" s="33"/>
      <c r="K19" s="33"/>
      <c r="L19" s="33"/>
      <c r="M19" s="33"/>
      <c r="N19" s="33"/>
      <c r="O19" s="33"/>
      <c r="P19" s="33"/>
      <c r="Q19" s="33"/>
      <c r="R19" s="33"/>
      <c r="S19" s="33"/>
      <c r="T19" s="33"/>
      <c r="U19" s="33"/>
      <c r="V19" s="33"/>
      <c r="W19" s="33"/>
      <c r="X19" s="33"/>
      <c r="Y19" s="33"/>
      <c r="Z19" s="33"/>
    </row>
    <row r="20" spans="1:26" ht="16.5" customHeight="1" x14ac:dyDescent="0.3">
      <c r="A20" s="62" t="s">
        <v>192</v>
      </c>
      <c r="B20" s="33"/>
      <c r="C20" s="33" t="s">
        <v>193</v>
      </c>
      <c r="D20" s="33"/>
      <c r="E20" s="58" t="s">
        <v>194</v>
      </c>
      <c r="F20" s="33"/>
      <c r="G20" s="33"/>
      <c r="H20" s="33"/>
      <c r="I20" s="33"/>
      <c r="J20" s="33"/>
      <c r="K20" s="33"/>
      <c r="L20" s="33"/>
      <c r="M20" s="33"/>
      <c r="N20" s="33"/>
      <c r="O20" s="33"/>
      <c r="P20" s="33"/>
      <c r="Q20" s="33"/>
      <c r="R20" s="33"/>
      <c r="S20" s="33"/>
      <c r="T20" s="33"/>
      <c r="U20" s="33"/>
      <c r="V20" s="33"/>
      <c r="W20" s="33"/>
      <c r="X20" s="33"/>
      <c r="Y20" s="33"/>
      <c r="Z20" s="33"/>
    </row>
    <row r="21" spans="1:26" ht="16.5" customHeight="1" x14ac:dyDescent="0.3">
      <c r="A21" s="33"/>
      <c r="B21" s="33"/>
      <c r="C21" s="33" t="s">
        <v>195</v>
      </c>
      <c r="D21" s="33"/>
      <c r="E21" s="58" t="s">
        <v>196</v>
      </c>
      <c r="F21" s="33"/>
      <c r="G21" s="33"/>
      <c r="H21" s="33"/>
      <c r="I21" s="33"/>
      <c r="J21" s="33"/>
      <c r="K21" s="33"/>
      <c r="L21" s="33"/>
      <c r="M21" s="33"/>
      <c r="N21" s="33"/>
      <c r="O21" s="33"/>
      <c r="P21" s="33"/>
      <c r="Q21" s="33"/>
      <c r="R21" s="33"/>
      <c r="S21" s="33"/>
      <c r="T21" s="33"/>
      <c r="U21" s="33"/>
      <c r="V21" s="33"/>
      <c r="W21" s="33"/>
      <c r="X21" s="33"/>
      <c r="Y21" s="33"/>
      <c r="Z21" s="33"/>
    </row>
    <row r="22" spans="1:26" ht="16.5" customHeight="1" x14ac:dyDescent="0.3">
      <c r="A22" s="33"/>
      <c r="B22" s="33"/>
      <c r="C22" s="33" t="s">
        <v>197</v>
      </c>
      <c r="D22" s="33"/>
      <c r="E22" s="58" t="s">
        <v>198</v>
      </c>
      <c r="F22" s="33"/>
      <c r="G22" s="33"/>
      <c r="H22" s="33"/>
      <c r="I22" s="33"/>
      <c r="J22" s="33"/>
      <c r="K22" s="33"/>
      <c r="L22" s="33"/>
      <c r="M22" s="33"/>
      <c r="N22" s="33"/>
      <c r="O22" s="33"/>
      <c r="P22" s="33"/>
      <c r="Q22" s="33"/>
      <c r="R22" s="33"/>
      <c r="S22" s="33"/>
      <c r="T22" s="33"/>
      <c r="U22" s="33"/>
      <c r="V22" s="33"/>
      <c r="W22" s="33"/>
      <c r="X22" s="33"/>
      <c r="Y22" s="33"/>
      <c r="Z22" s="33"/>
    </row>
    <row r="23" spans="1:26" ht="16.5" customHeight="1" x14ac:dyDescent="0.3">
      <c r="A23" s="33"/>
      <c r="B23" s="33"/>
      <c r="C23" s="33" t="s">
        <v>199</v>
      </c>
      <c r="D23" s="33"/>
      <c r="E23" s="58" t="s">
        <v>12</v>
      </c>
      <c r="F23" s="33"/>
      <c r="G23" s="33"/>
      <c r="H23" s="33"/>
      <c r="I23" s="33"/>
      <c r="J23" s="33"/>
      <c r="K23" s="33"/>
      <c r="L23" s="33"/>
      <c r="M23" s="33"/>
      <c r="N23" s="33"/>
      <c r="O23" s="33"/>
      <c r="P23" s="33"/>
      <c r="Q23" s="33"/>
      <c r="R23" s="33"/>
      <c r="S23" s="33"/>
      <c r="T23" s="33"/>
      <c r="U23" s="33"/>
      <c r="V23" s="33"/>
      <c r="W23" s="33"/>
      <c r="X23" s="33"/>
      <c r="Y23" s="33"/>
      <c r="Z23" s="33"/>
    </row>
    <row r="24" spans="1:26" ht="16.5" customHeight="1" x14ac:dyDescent="0.3">
      <c r="A24" s="33"/>
      <c r="B24" s="33"/>
      <c r="C24" s="33" t="s">
        <v>200</v>
      </c>
      <c r="D24" s="33"/>
      <c r="E24" s="58" t="s">
        <v>201</v>
      </c>
      <c r="F24" s="33"/>
      <c r="G24" s="33"/>
      <c r="H24" s="33"/>
      <c r="I24" s="33"/>
      <c r="J24" s="33"/>
      <c r="K24" s="33"/>
      <c r="L24" s="33"/>
      <c r="M24" s="33"/>
      <c r="N24" s="33"/>
      <c r="O24" s="33"/>
      <c r="P24" s="33"/>
      <c r="Q24" s="33"/>
      <c r="R24" s="33"/>
      <c r="S24" s="33"/>
      <c r="T24" s="33"/>
      <c r="U24" s="33"/>
      <c r="V24" s="33"/>
      <c r="W24" s="33"/>
      <c r="X24" s="33"/>
      <c r="Y24" s="33"/>
      <c r="Z24" s="33"/>
    </row>
    <row r="25" spans="1:26" ht="16.5" customHeight="1" x14ac:dyDescent="0.3">
      <c r="A25" s="33"/>
      <c r="B25" s="33"/>
      <c r="C25" s="33"/>
      <c r="D25" s="33"/>
      <c r="E25" s="58" t="s">
        <v>202</v>
      </c>
      <c r="F25" s="33"/>
      <c r="G25" s="33"/>
      <c r="H25" s="33"/>
      <c r="I25" s="33"/>
      <c r="J25" s="33"/>
      <c r="K25" s="33"/>
      <c r="L25" s="33"/>
      <c r="M25" s="33"/>
      <c r="N25" s="33"/>
      <c r="O25" s="33"/>
      <c r="P25" s="33"/>
      <c r="Q25" s="33"/>
      <c r="R25" s="33"/>
      <c r="S25" s="33"/>
      <c r="T25" s="33"/>
      <c r="U25" s="33"/>
      <c r="V25" s="33"/>
      <c r="W25" s="33"/>
      <c r="X25" s="33"/>
      <c r="Y25" s="33"/>
      <c r="Z25" s="33"/>
    </row>
    <row r="26" spans="1:26" ht="16.5" customHeight="1" x14ac:dyDescent="0.3">
      <c r="A26" s="33"/>
      <c r="B26" s="33" t="s">
        <v>203</v>
      </c>
      <c r="C26" s="33">
        <v>2018</v>
      </c>
      <c r="D26" s="33"/>
      <c r="E26" s="33"/>
      <c r="F26" s="33"/>
      <c r="G26" s="33"/>
      <c r="H26" s="33"/>
      <c r="I26" s="33"/>
      <c r="J26" s="33"/>
      <c r="K26" s="33"/>
      <c r="L26" s="33"/>
      <c r="M26" s="33"/>
      <c r="N26" s="33"/>
      <c r="O26" s="33"/>
      <c r="P26" s="33"/>
      <c r="Q26" s="33"/>
      <c r="R26" s="33"/>
      <c r="S26" s="33"/>
      <c r="T26" s="33"/>
      <c r="U26" s="33"/>
      <c r="V26" s="33"/>
      <c r="W26" s="33"/>
      <c r="X26" s="33"/>
      <c r="Y26" s="33"/>
      <c r="Z26" s="33"/>
    </row>
    <row r="27" spans="1:26" ht="16.5" customHeight="1" x14ac:dyDescent="0.3">
      <c r="A27" s="33"/>
      <c r="B27" s="33"/>
      <c r="C27" s="33">
        <v>2019</v>
      </c>
      <c r="D27" s="33"/>
      <c r="E27" s="33"/>
      <c r="F27" s="33"/>
      <c r="G27" s="33"/>
      <c r="H27" s="33"/>
      <c r="I27" s="33"/>
      <c r="J27" s="33"/>
      <c r="K27" s="33"/>
      <c r="L27" s="33"/>
      <c r="M27" s="33"/>
      <c r="N27" s="33"/>
      <c r="O27" s="33"/>
      <c r="P27" s="33"/>
      <c r="Q27" s="33"/>
      <c r="R27" s="33"/>
      <c r="S27" s="33"/>
      <c r="T27" s="33"/>
      <c r="U27" s="33"/>
      <c r="V27" s="33"/>
      <c r="W27" s="33"/>
      <c r="X27" s="33"/>
      <c r="Y27" s="33"/>
      <c r="Z27" s="33"/>
    </row>
    <row r="28" spans="1:26" ht="16.5" customHeight="1" x14ac:dyDescent="0.3">
      <c r="A28" s="33"/>
      <c r="B28" s="33"/>
      <c r="C28" s="33">
        <v>2020</v>
      </c>
      <c r="D28" s="33"/>
      <c r="E28" s="33"/>
      <c r="F28" s="33"/>
      <c r="G28" s="33"/>
      <c r="H28" s="33"/>
      <c r="I28" s="33"/>
      <c r="J28" s="33"/>
      <c r="K28" s="33"/>
      <c r="L28" s="33"/>
      <c r="M28" s="33"/>
      <c r="N28" s="33"/>
      <c r="O28" s="33"/>
      <c r="P28" s="33"/>
      <c r="Q28" s="33"/>
      <c r="R28" s="33"/>
      <c r="S28" s="33"/>
      <c r="T28" s="33"/>
      <c r="U28" s="33"/>
      <c r="V28" s="33"/>
      <c r="W28" s="33"/>
      <c r="X28" s="33"/>
      <c r="Y28" s="33"/>
      <c r="Z28" s="33"/>
    </row>
    <row r="29" spans="1:26" ht="16.5" customHeight="1" x14ac:dyDescent="0.3">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row>
    <row r="30" spans="1:26" ht="16.5" customHeight="1" x14ac:dyDescent="0.3">
      <c r="A30" s="33"/>
      <c r="B30" s="33" t="s">
        <v>204</v>
      </c>
      <c r="C30" s="33" t="s">
        <v>205</v>
      </c>
      <c r="D30" s="33"/>
      <c r="E30" s="33"/>
      <c r="F30" s="33"/>
      <c r="G30" s="33"/>
      <c r="H30" s="33"/>
      <c r="I30" s="33"/>
      <c r="J30" s="33"/>
      <c r="K30" s="33"/>
      <c r="L30" s="33"/>
      <c r="M30" s="33"/>
      <c r="N30" s="33"/>
      <c r="O30" s="33"/>
      <c r="P30" s="33"/>
      <c r="Q30" s="33"/>
      <c r="R30" s="33"/>
      <c r="S30" s="33"/>
      <c r="T30" s="33"/>
      <c r="U30" s="33"/>
      <c r="V30" s="33"/>
      <c r="W30" s="33"/>
      <c r="X30" s="33"/>
      <c r="Y30" s="33"/>
      <c r="Z30" s="33"/>
    </row>
    <row r="31" spans="1:26" ht="16.5" customHeight="1" x14ac:dyDescent="0.3">
      <c r="A31" s="33"/>
      <c r="B31" s="33"/>
      <c r="C31" s="33" t="s">
        <v>206</v>
      </c>
      <c r="D31" s="33"/>
      <c r="E31" s="33"/>
      <c r="F31" s="33"/>
      <c r="G31" s="33"/>
      <c r="H31" s="33"/>
      <c r="I31" s="33"/>
      <c r="J31" s="33"/>
      <c r="K31" s="33"/>
      <c r="L31" s="33"/>
      <c r="M31" s="33"/>
      <c r="N31" s="33"/>
      <c r="O31" s="33"/>
      <c r="P31" s="33"/>
      <c r="Q31" s="33"/>
      <c r="R31" s="33"/>
      <c r="S31" s="33"/>
      <c r="T31" s="33"/>
      <c r="U31" s="33"/>
      <c r="V31" s="33"/>
      <c r="W31" s="33"/>
      <c r="X31" s="33"/>
      <c r="Y31" s="33"/>
      <c r="Z31" s="33"/>
    </row>
    <row r="32" spans="1:26" ht="16.5" customHeight="1" x14ac:dyDescent="0.3">
      <c r="A32" s="33"/>
      <c r="B32" s="33"/>
      <c r="C32" s="33" t="s">
        <v>207</v>
      </c>
      <c r="D32" s="33"/>
      <c r="E32" s="33"/>
      <c r="F32" s="33"/>
      <c r="G32" s="33"/>
      <c r="H32" s="33"/>
      <c r="I32" s="33"/>
      <c r="J32" s="33"/>
      <c r="K32" s="33"/>
      <c r="L32" s="33"/>
      <c r="M32" s="33"/>
      <c r="N32" s="33"/>
      <c r="O32" s="33"/>
      <c r="P32" s="33"/>
      <c r="Q32" s="33"/>
      <c r="R32" s="33"/>
      <c r="S32" s="33"/>
      <c r="T32" s="33"/>
      <c r="U32" s="33"/>
      <c r="V32" s="33"/>
      <c r="W32" s="33"/>
      <c r="X32" s="33"/>
      <c r="Y32" s="33"/>
      <c r="Z32" s="33"/>
    </row>
    <row r="33" spans="1:26" ht="16.5" customHeight="1" x14ac:dyDescent="0.3">
      <c r="A33" s="33"/>
      <c r="B33" s="33"/>
      <c r="C33" s="33" t="s">
        <v>208</v>
      </c>
      <c r="D33" s="33"/>
      <c r="E33" s="33"/>
      <c r="F33" s="33"/>
      <c r="G33" s="33"/>
      <c r="H33" s="33"/>
      <c r="I33" s="33"/>
      <c r="J33" s="33"/>
      <c r="K33" s="33"/>
      <c r="L33" s="33"/>
      <c r="M33" s="33"/>
      <c r="N33" s="33"/>
      <c r="O33" s="33"/>
      <c r="P33" s="33"/>
      <c r="Q33" s="33"/>
      <c r="R33" s="33"/>
      <c r="S33" s="33"/>
      <c r="T33" s="33"/>
      <c r="U33" s="33"/>
      <c r="V33" s="33"/>
      <c r="W33" s="33"/>
      <c r="X33" s="33"/>
      <c r="Y33" s="33"/>
      <c r="Z33" s="33"/>
    </row>
    <row r="34" spans="1:26" ht="16.5" customHeight="1" x14ac:dyDescent="0.3">
      <c r="A34" s="33"/>
      <c r="B34" s="33"/>
      <c r="C34" s="33" t="s">
        <v>209</v>
      </c>
      <c r="D34" s="33"/>
      <c r="E34" s="33"/>
      <c r="F34" s="33"/>
      <c r="G34" s="33"/>
      <c r="H34" s="33"/>
      <c r="I34" s="33"/>
      <c r="J34" s="33"/>
      <c r="K34" s="33"/>
      <c r="L34" s="33"/>
      <c r="M34" s="33"/>
      <c r="N34" s="33"/>
      <c r="O34" s="33"/>
      <c r="P34" s="33"/>
      <c r="Q34" s="33"/>
      <c r="R34" s="33"/>
      <c r="S34" s="33"/>
      <c r="T34" s="33"/>
      <c r="U34" s="33"/>
      <c r="V34" s="33"/>
      <c r="W34" s="33"/>
      <c r="X34" s="33"/>
      <c r="Y34" s="33"/>
      <c r="Z34" s="33"/>
    </row>
    <row r="35" spans="1:26" ht="16.5" customHeight="1" x14ac:dyDescent="0.3">
      <c r="A35" s="33"/>
      <c r="B35" s="33"/>
      <c r="C35" s="33" t="s">
        <v>210</v>
      </c>
      <c r="D35" s="33"/>
      <c r="E35" s="33"/>
      <c r="F35" s="33"/>
      <c r="G35" s="33"/>
      <c r="H35" s="33"/>
      <c r="I35" s="33"/>
      <c r="J35" s="33"/>
      <c r="K35" s="33"/>
      <c r="L35" s="33"/>
      <c r="M35" s="33"/>
      <c r="N35" s="33"/>
      <c r="O35" s="33"/>
      <c r="P35" s="33"/>
      <c r="Q35" s="33"/>
      <c r="R35" s="33"/>
      <c r="S35" s="33"/>
      <c r="T35" s="33"/>
      <c r="U35" s="33"/>
      <c r="V35" s="33"/>
      <c r="W35" s="33"/>
      <c r="X35" s="33"/>
      <c r="Y35" s="33"/>
      <c r="Z35" s="33"/>
    </row>
    <row r="36" spans="1:26" ht="16.5" customHeight="1" x14ac:dyDescent="0.3">
      <c r="A36" s="33"/>
      <c r="B36" s="33"/>
      <c r="C36" s="33" t="s">
        <v>211</v>
      </c>
      <c r="D36" s="33"/>
      <c r="E36" s="33"/>
      <c r="F36" s="33"/>
      <c r="G36" s="33"/>
      <c r="H36" s="33"/>
      <c r="I36" s="33"/>
      <c r="J36" s="33"/>
      <c r="K36" s="33"/>
      <c r="L36" s="33"/>
      <c r="M36" s="33"/>
      <c r="N36" s="33"/>
      <c r="O36" s="33"/>
      <c r="P36" s="33"/>
      <c r="Q36" s="33"/>
      <c r="R36" s="33"/>
      <c r="S36" s="33"/>
      <c r="T36" s="33"/>
      <c r="U36" s="33"/>
      <c r="V36" s="33"/>
      <c r="W36" s="33"/>
      <c r="X36" s="33"/>
      <c r="Y36" s="33"/>
      <c r="Z36" s="33"/>
    </row>
    <row r="37" spans="1:26" ht="16.5" customHeight="1" x14ac:dyDescent="0.3">
      <c r="A37" s="33"/>
      <c r="B37" s="33"/>
      <c r="C37" s="33" t="s">
        <v>212</v>
      </c>
      <c r="D37" s="33"/>
      <c r="E37" s="33"/>
      <c r="F37" s="33"/>
      <c r="G37" s="33"/>
      <c r="H37" s="33"/>
      <c r="I37" s="33"/>
      <c r="J37" s="33"/>
      <c r="K37" s="33"/>
      <c r="L37" s="33"/>
      <c r="M37" s="33"/>
      <c r="N37" s="33"/>
      <c r="O37" s="33"/>
      <c r="P37" s="33"/>
      <c r="Q37" s="33"/>
      <c r="R37" s="33"/>
      <c r="S37" s="33"/>
      <c r="T37" s="33"/>
      <c r="U37" s="33"/>
      <c r="V37" s="33"/>
      <c r="W37" s="33"/>
      <c r="X37" s="33"/>
      <c r="Y37" s="33"/>
      <c r="Z37" s="33"/>
    </row>
    <row r="38" spans="1:26" ht="16.5" customHeight="1" x14ac:dyDescent="0.3">
      <c r="A38" s="33"/>
      <c r="B38" s="33"/>
      <c r="C38" s="33" t="s">
        <v>213</v>
      </c>
      <c r="D38" s="33"/>
      <c r="E38" s="33"/>
      <c r="F38" s="33"/>
      <c r="G38" s="33"/>
      <c r="H38" s="33"/>
      <c r="I38" s="33"/>
      <c r="J38" s="33"/>
      <c r="K38" s="33"/>
      <c r="L38" s="33"/>
      <c r="M38" s="33"/>
      <c r="N38" s="33"/>
      <c r="O38" s="33"/>
      <c r="P38" s="33"/>
      <c r="Q38" s="33"/>
      <c r="R38" s="33"/>
      <c r="S38" s="33"/>
      <c r="T38" s="33"/>
      <c r="U38" s="33"/>
      <c r="V38" s="33"/>
      <c r="W38" s="33"/>
      <c r="X38" s="33"/>
      <c r="Y38" s="33"/>
      <c r="Z38" s="33"/>
    </row>
    <row r="39" spans="1:26" ht="16.5" customHeight="1" x14ac:dyDescent="0.3">
      <c r="A39" s="33"/>
      <c r="B39" s="33"/>
      <c r="C39" s="33" t="s">
        <v>214</v>
      </c>
      <c r="D39" s="33"/>
      <c r="E39" s="33"/>
      <c r="F39" s="33"/>
      <c r="G39" s="33"/>
      <c r="H39" s="33"/>
      <c r="I39" s="33"/>
      <c r="J39" s="33"/>
      <c r="K39" s="33"/>
      <c r="L39" s="33"/>
      <c r="M39" s="33"/>
      <c r="N39" s="33"/>
      <c r="O39" s="33"/>
      <c r="P39" s="33"/>
      <c r="Q39" s="33"/>
      <c r="R39" s="33"/>
      <c r="S39" s="33"/>
      <c r="T39" s="33"/>
      <c r="U39" s="33"/>
      <c r="V39" s="33"/>
      <c r="W39" s="33"/>
      <c r="X39" s="33"/>
      <c r="Y39" s="33"/>
      <c r="Z39" s="33"/>
    </row>
    <row r="40" spans="1:26" ht="16.5" customHeight="1" x14ac:dyDescent="0.3">
      <c r="A40" s="33"/>
      <c r="B40" s="33"/>
      <c r="C40" s="33" t="s">
        <v>215</v>
      </c>
      <c r="D40" s="33"/>
      <c r="E40" s="33"/>
      <c r="F40" s="33"/>
      <c r="G40" s="33"/>
      <c r="H40" s="33"/>
      <c r="I40" s="33"/>
      <c r="J40" s="33"/>
      <c r="K40" s="33"/>
      <c r="L40" s="33"/>
      <c r="M40" s="33"/>
      <c r="N40" s="33"/>
      <c r="O40" s="33"/>
      <c r="P40" s="33"/>
      <c r="Q40" s="33"/>
      <c r="R40" s="33"/>
      <c r="S40" s="33"/>
      <c r="T40" s="33"/>
      <c r="U40" s="33"/>
      <c r="V40" s="33"/>
      <c r="W40" s="33"/>
      <c r="X40" s="33"/>
      <c r="Y40" s="33"/>
      <c r="Z40" s="33"/>
    </row>
    <row r="41" spans="1:26" ht="16.5" customHeight="1" x14ac:dyDescent="0.3">
      <c r="A41" s="33"/>
      <c r="B41" s="33"/>
      <c r="C41" s="33" t="s">
        <v>216</v>
      </c>
      <c r="D41" s="33"/>
      <c r="E41" s="33"/>
      <c r="F41" s="33"/>
      <c r="G41" s="33"/>
      <c r="H41" s="33"/>
      <c r="I41" s="33"/>
      <c r="J41" s="33"/>
      <c r="K41" s="33"/>
      <c r="L41" s="33"/>
      <c r="M41" s="33"/>
      <c r="N41" s="33"/>
      <c r="O41" s="33"/>
      <c r="P41" s="33"/>
      <c r="Q41" s="33"/>
      <c r="R41" s="33"/>
      <c r="S41" s="33"/>
      <c r="T41" s="33"/>
      <c r="U41" s="33"/>
      <c r="V41" s="33"/>
      <c r="W41" s="33"/>
      <c r="X41" s="33"/>
      <c r="Y41" s="33"/>
      <c r="Z41" s="33"/>
    </row>
    <row r="42" spans="1:26" ht="16.5" customHeight="1" x14ac:dyDescent="0.3">
      <c r="A42" s="33"/>
      <c r="B42" s="33"/>
      <c r="C42" s="33" t="s">
        <v>217</v>
      </c>
      <c r="D42" s="33"/>
      <c r="E42" s="33"/>
      <c r="F42" s="33"/>
      <c r="G42" s="33"/>
      <c r="H42" s="33"/>
      <c r="I42" s="33"/>
      <c r="J42" s="33"/>
      <c r="K42" s="33"/>
      <c r="L42" s="33"/>
      <c r="M42" s="33"/>
      <c r="N42" s="33"/>
      <c r="O42" s="33"/>
      <c r="P42" s="33"/>
      <c r="Q42" s="33"/>
      <c r="R42" s="33"/>
      <c r="S42" s="33"/>
      <c r="T42" s="33"/>
      <c r="U42" s="33"/>
      <c r="V42" s="33"/>
      <c r="W42" s="33"/>
      <c r="X42" s="33"/>
      <c r="Y42" s="33"/>
      <c r="Z42" s="33"/>
    </row>
    <row r="43" spans="1:26" ht="16.5" customHeight="1" x14ac:dyDescent="0.3">
      <c r="A43" s="33"/>
      <c r="B43" s="33"/>
      <c r="C43" s="33" t="s">
        <v>218</v>
      </c>
      <c r="D43" s="33"/>
      <c r="E43" s="33"/>
      <c r="F43" s="33"/>
      <c r="G43" s="33"/>
      <c r="H43" s="33"/>
      <c r="I43" s="33"/>
      <c r="J43" s="33"/>
      <c r="K43" s="33"/>
      <c r="L43" s="33"/>
      <c r="M43" s="33"/>
      <c r="N43" s="33"/>
      <c r="O43" s="33"/>
      <c r="P43" s="33"/>
      <c r="Q43" s="33"/>
      <c r="R43" s="33"/>
      <c r="S43" s="33"/>
      <c r="T43" s="33"/>
      <c r="U43" s="33"/>
      <c r="V43" s="33"/>
      <c r="W43" s="33"/>
      <c r="X43" s="33"/>
      <c r="Y43" s="33"/>
      <c r="Z43" s="33"/>
    </row>
    <row r="44" spans="1:26" ht="16.5" customHeight="1" x14ac:dyDescent="0.3">
      <c r="A44" s="33"/>
      <c r="B44" s="33"/>
      <c r="C44" s="33" t="s">
        <v>219</v>
      </c>
      <c r="D44" s="33"/>
      <c r="E44" s="33"/>
      <c r="F44" s="33"/>
      <c r="G44" s="33"/>
      <c r="H44" s="33"/>
      <c r="I44" s="33"/>
      <c r="J44" s="33"/>
      <c r="K44" s="33"/>
      <c r="L44" s="33"/>
      <c r="M44" s="33"/>
      <c r="N44" s="33"/>
      <c r="O44" s="33"/>
      <c r="P44" s="33"/>
      <c r="Q44" s="33"/>
      <c r="R44" s="33"/>
      <c r="S44" s="33"/>
      <c r="T44" s="33"/>
      <c r="U44" s="33"/>
      <c r="V44" s="33"/>
      <c r="W44" s="33"/>
      <c r="X44" s="33"/>
      <c r="Y44" s="33"/>
      <c r="Z44" s="33"/>
    </row>
    <row r="45" spans="1:26" ht="16.5" customHeight="1" x14ac:dyDescent="0.3">
      <c r="A45" s="33"/>
      <c r="B45" s="33"/>
      <c r="C45" s="33" t="s">
        <v>220</v>
      </c>
      <c r="D45" s="33"/>
      <c r="E45" s="33"/>
      <c r="F45" s="33"/>
      <c r="G45" s="33"/>
      <c r="H45" s="33"/>
      <c r="I45" s="33"/>
      <c r="J45" s="33"/>
      <c r="K45" s="33"/>
      <c r="L45" s="33"/>
      <c r="M45" s="33"/>
      <c r="N45" s="33"/>
      <c r="O45" s="33"/>
      <c r="P45" s="33"/>
      <c r="Q45" s="33"/>
      <c r="R45" s="33"/>
      <c r="S45" s="33"/>
      <c r="T45" s="33"/>
      <c r="U45" s="33"/>
      <c r="V45" s="33"/>
      <c r="W45" s="33"/>
      <c r="X45" s="33"/>
      <c r="Y45" s="33"/>
      <c r="Z45" s="33"/>
    </row>
    <row r="46" spans="1:26" ht="16.5" customHeight="1" x14ac:dyDescent="0.3">
      <c r="A46" s="33"/>
      <c r="B46" s="33"/>
      <c r="C46" s="33" t="s">
        <v>221</v>
      </c>
      <c r="D46" s="33"/>
      <c r="E46" s="33"/>
      <c r="F46" s="33"/>
      <c r="G46" s="33"/>
      <c r="H46" s="33"/>
      <c r="I46" s="33"/>
      <c r="J46" s="33"/>
      <c r="K46" s="33"/>
      <c r="L46" s="33"/>
      <c r="M46" s="33"/>
      <c r="N46" s="33"/>
      <c r="O46" s="33"/>
      <c r="P46" s="33"/>
      <c r="Q46" s="33"/>
      <c r="R46" s="33"/>
      <c r="S46" s="33"/>
      <c r="T46" s="33"/>
      <c r="U46" s="33"/>
      <c r="V46" s="33"/>
      <c r="W46" s="33"/>
      <c r="X46" s="33"/>
      <c r="Y46" s="33"/>
      <c r="Z46" s="33"/>
    </row>
    <row r="47" spans="1:26" ht="16.5" customHeight="1" x14ac:dyDescent="0.3">
      <c r="A47" s="33"/>
      <c r="B47" s="33"/>
      <c r="C47" s="33" t="s">
        <v>222</v>
      </c>
      <c r="D47" s="33"/>
      <c r="E47" s="33"/>
      <c r="F47" s="33"/>
      <c r="G47" s="33"/>
      <c r="H47" s="33"/>
      <c r="I47" s="33"/>
      <c r="J47" s="33"/>
      <c r="K47" s="33"/>
      <c r="L47" s="33"/>
      <c r="M47" s="33"/>
      <c r="N47" s="33"/>
      <c r="O47" s="33"/>
      <c r="P47" s="33"/>
      <c r="Q47" s="33"/>
      <c r="R47" s="33"/>
      <c r="S47" s="33"/>
      <c r="T47" s="33"/>
      <c r="U47" s="33"/>
      <c r="V47" s="33"/>
      <c r="W47" s="33"/>
      <c r="X47" s="33"/>
      <c r="Y47" s="33"/>
      <c r="Z47" s="33"/>
    </row>
    <row r="48" spans="1:26" ht="16.5" customHeight="1" x14ac:dyDescent="0.3">
      <c r="A48" s="33"/>
      <c r="B48" s="33"/>
      <c r="C48" s="33" t="s">
        <v>223</v>
      </c>
      <c r="D48" s="33"/>
      <c r="E48" s="33"/>
      <c r="F48" s="33"/>
      <c r="G48" s="33"/>
      <c r="H48" s="33"/>
      <c r="I48" s="33"/>
      <c r="J48" s="33"/>
      <c r="K48" s="33"/>
      <c r="L48" s="33"/>
      <c r="M48" s="33"/>
      <c r="N48" s="33"/>
      <c r="O48" s="33"/>
      <c r="P48" s="33"/>
      <c r="Q48" s="33"/>
      <c r="R48" s="33"/>
      <c r="S48" s="33"/>
      <c r="T48" s="33"/>
      <c r="U48" s="33"/>
      <c r="V48" s="33"/>
      <c r="W48" s="33"/>
      <c r="X48" s="33"/>
      <c r="Y48" s="33"/>
      <c r="Z48" s="33"/>
    </row>
    <row r="49" spans="1:26" ht="16.5" customHeight="1" x14ac:dyDescent="0.3">
      <c r="A49" s="33"/>
      <c r="B49" s="33"/>
      <c r="C49" s="33" t="s">
        <v>224</v>
      </c>
      <c r="D49" s="33"/>
      <c r="E49" s="33"/>
      <c r="F49" s="33"/>
      <c r="G49" s="33"/>
      <c r="H49" s="33"/>
      <c r="I49" s="33"/>
      <c r="J49" s="33"/>
      <c r="K49" s="33"/>
      <c r="L49" s="33"/>
      <c r="M49" s="33"/>
      <c r="N49" s="33"/>
      <c r="O49" s="33"/>
      <c r="P49" s="33"/>
      <c r="Q49" s="33"/>
      <c r="R49" s="33"/>
      <c r="S49" s="33"/>
      <c r="T49" s="33"/>
      <c r="U49" s="33"/>
      <c r="V49" s="33"/>
      <c r="W49" s="33"/>
      <c r="X49" s="33"/>
      <c r="Y49" s="33"/>
      <c r="Z49" s="33"/>
    </row>
    <row r="50" spans="1:26" ht="16.5" customHeight="1" x14ac:dyDescent="0.3">
      <c r="A50" s="33"/>
      <c r="B50" s="33"/>
      <c r="C50" s="33" t="s">
        <v>225</v>
      </c>
      <c r="D50" s="33"/>
      <c r="E50" s="33"/>
      <c r="F50" s="33"/>
      <c r="G50" s="33"/>
      <c r="H50" s="33"/>
      <c r="I50" s="33"/>
      <c r="J50" s="33"/>
      <c r="K50" s="33"/>
      <c r="L50" s="33"/>
      <c r="M50" s="33"/>
      <c r="N50" s="33"/>
      <c r="O50" s="33"/>
      <c r="P50" s="33"/>
      <c r="Q50" s="33"/>
      <c r="R50" s="33"/>
      <c r="S50" s="33"/>
      <c r="T50" s="33"/>
      <c r="U50" s="33"/>
      <c r="V50" s="33"/>
      <c r="W50" s="33"/>
      <c r="X50" s="33"/>
      <c r="Y50" s="33"/>
      <c r="Z50" s="33"/>
    </row>
    <row r="51" spans="1:26" ht="16.5" customHeight="1" x14ac:dyDescent="0.3">
      <c r="A51" s="33"/>
      <c r="B51" s="33"/>
      <c r="C51" s="33" t="s">
        <v>226</v>
      </c>
      <c r="D51" s="33"/>
      <c r="E51" s="33"/>
      <c r="F51" s="33"/>
      <c r="G51" s="33"/>
      <c r="H51" s="33"/>
      <c r="I51" s="33"/>
      <c r="J51" s="33"/>
      <c r="K51" s="33"/>
      <c r="L51" s="33"/>
      <c r="M51" s="33"/>
      <c r="N51" s="33"/>
      <c r="O51" s="33"/>
      <c r="P51" s="33"/>
      <c r="Q51" s="33"/>
      <c r="R51" s="33"/>
      <c r="S51" s="33"/>
      <c r="T51" s="33"/>
      <c r="U51" s="33"/>
      <c r="V51" s="33"/>
      <c r="W51" s="33"/>
      <c r="X51" s="33"/>
      <c r="Y51" s="33"/>
      <c r="Z51" s="33"/>
    </row>
    <row r="52" spans="1:26" ht="16.5" customHeight="1" x14ac:dyDescent="0.3">
      <c r="A52" s="33"/>
      <c r="B52" s="33"/>
      <c r="C52" s="33" t="s">
        <v>227</v>
      </c>
      <c r="D52" s="33"/>
      <c r="E52" s="33"/>
      <c r="F52" s="33"/>
      <c r="G52" s="33"/>
      <c r="H52" s="33"/>
      <c r="I52" s="33"/>
      <c r="J52" s="33"/>
      <c r="K52" s="33"/>
      <c r="L52" s="33"/>
      <c r="M52" s="33"/>
      <c r="N52" s="33"/>
      <c r="O52" s="33"/>
      <c r="P52" s="33"/>
      <c r="Q52" s="33"/>
      <c r="R52" s="33"/>
      <c r="S52" s="33"/>
      <c r="T52" s="33"/>
      <c r="U52" s="33"/>
      <c r="V52" s="33"/>
      <c r="W52" s="33"/>
      <c r="X52" s="33"/>
      <c r="Y52" s="33"/>
      <c r="Z52" s="33"/>
    </row>
    <row r="53" spans="1:26" ht="16.5" customHeight="1" x14ac:dyDescent="0.3">
      <c r="A53" s="33"/>
      <c r="B53" s="33"/>
      <c r="C53" s="33" t="s">
        <v>228</v>
      </c>
      <c r="D53" s="33"/>
      <c r="E53" s="33"/>
      <c r="F53" s="33"/>
      <c r="G53" s="33"/>
      <c r="H53" s="33"/>
      <c r="I53" s="33"/>
      <c r="J53" s="33"/>
      <c r="K53" s="33"/>
      <c r="L53" s="33"/>
      <c r="M53" s="33"/>
      <c r="N53" s="33"/>
      <c r="O53" s="33"/>
      <c r="P53" s="33"/>
      <c r="Q53" s="33"/>
      <c r="R53" s="33"/>
      <c r="S53" s="33"/>
      <c r="T53" s="33"/>
      <c r="U53" s="33"/>
      <c r="V53" s="33"/>
      <c r="W53" s="33"/>
      <c r="X53" s="33"/>
      <c r="Y53" s="33"/>
      <c r="Z53" s="33"/>
    </row>
    <row r="54" spans="1:26" ht="16.5" customHeight="1" x14ac:dyDescent="0.3">
      <c r="A54" s="33"/>
      <c r="B54" s="33"/>
      <c r="C54" s="33" t="s">
        <v>229</v>
      </c>
      <c r="D54" s="33"/>
      <c r="E54" s="33"/>
      <c r="F54" s="33"/>
      <c r="G54" s="33"/>
      <c r="H54" s="33"/>
      <c r="I54" s="33"/>
      <c r="J54" s="33"/>
      <c r="K54" s="33"/>
      <c r="L54" s="33"/>
      <c r="M54" s="33"/>
      <c r="N54" s="33"/>
      <c r="O54" s="33"/>
      <c r="P54" s="33"/>
      <c r="Q54" s="33"/>
      <c r="R54" s="33"/>
      <c r="S54" s="33"/>
      <c r="T54" s="33"/>
      <c r="U54" s="33"/>
      <c r="V54" s="33"/>
      <c r="W54" s="33"/>
      <c r="X54" s="33"/>
      <c r="Y54" s="33"/>
      <c r="Z54" s="33"/>
    </row>
    <row r="55" spans="1:26" ht="16.5" customHeight="1" x14ac:dyDescent="0.3">
      <c r="A55" s="33"/>
      <c r="B55" s="33"/>
      <c r="C55" s="33" t="s">
        <v>230</v>
      </c>
      <c r="D55" s="33"/>
      <c r="E55" s="33"/>
      <c r="F55" s="33"/>
      <c r="G55" s="33"/>
      <c r="H55" s="33"/>
      <c r="I55" s="33"/>
      <c r="J55" s="33"/>
      <c r="K55" s="33"/>
      <c r="L55" s="33"/>
      <c r="M55" s="33"/>
      <c r="N55" s="33"/>
      <c r="O55" s="33"/>
      <c r="P55" s="33"/>
      <c r="Q55" s="33"/>
      <c r="R55" s="33"/>
      <c r="S55" s="33"/>
      <c r="T55" s="33"/>
      <c r="U55" s="33"/>
      <c r="V55" s="33"/>
      <c r="W55" s="33"/>
      <c r="X55" s="33"/>
      <c r="Y55" s="33"/>
      <c r="Z55" s="33"/>
    </row>
    <row r="56" spans="1:26" ht="16.5" customHeight="1" x14ac:dyDescent="0.3">
      <c r="A56" s="33"/>
      <c r="B56" s="33"/>
      <c r="C56" s="33" t="s">
        <v>231</v>
      </c>
      <c r="D56" s="33"/>
      <c r="E56" s="33"/>
      <c r="F56" s="33"/>
      <c r="G56" s="33"/>
      <c r="H56" s="33"/>
      <c r="I56" s="33"/>
      <c r="J56" s="33"/>
      <c r="K56" s="33"/>
      <c r="L56" s="33"/>
      <c r="M56" s="33"/>
      <c r="N56" s="33"/>
      <c r="O56" s="33"/>
      <c r="P56" s="33"/>
      <c r="Q56" s="33"/>
      <c r="R56" s="33"/>
      <c r="S56" s="33"/>
      <c r="T56" s="33"/>
      <c r="U56" s="33"/>
      <c r="V56" s="33"/>
      <c r="W56" s="33"/>
      <c r="X56" s="33"/>
      <c r="Y56" s="33"/>
      <c r="Z56" s="33"/>
    </row>
    <row r="57" spans="1:26" ht="16.5" customHeight="1" x14ac:dyDescent="0.3">
      <c r="A57" s="33"/>
      <c r="B57" s="33"/>
      <c r="C57" s="33" t="s">
        <v>232</v>
      </c>
      <c r="D57" s="33"/>
      <c r="E57" s="33"/>
      <c r="F57" s="33"/>
      <c r="G57" s="33"/>
      <c r="H57" s="33"/>
      <c r="I57" s="33"/>
      <c r="J57" s="33"/>
      <c r="K57" s="33"/>
      <c r="L57" s="33"/>
      <c r="M57" s="33"/>
      <c r="N57" s="33"/>
      <c r="O57" s="33"/>
      <c r="P57" s="33"/>
      <c r="Q57" s="33"/>
      <c r="R57" s="33"/>
      <c r="S57" s="33"/>
      <c r="T57" s="33"/>
      <c r="U57" s="33"/>
      <c r="V57" s="33"/>
      <c r="W57" s="33"/>
      <c r="X57" s="33"/>
      <c r="Y57" s="33"/>
      <c r="Z57" s="33"/>
    </row>
    <row r="58" spans="1:26" ht="16.5" customHeight="1" x14ac:dyDescent="0.3">
      <c r="A58" s="33"/>
      <c r="B58" s="33"/>
      <c r="C58" s="33" t="s">
        <v>233</v>
      </c>
      <c r="D58" s="33"/>
      <c r="E58" s="33"/>
      <c r="F58" s="33"/>
      <c r="G58" s="33"/>
      <c r="H58" s="33"/>
      <c r="I58" s="33"/>
      <c r="J58" s="33"/>
      <c r="K58" s="33"/>
      <c r="L58" s="33"/>
      <c r="M58" s="33"/>
      <c r="N58" s="33"/>
      <c r="O58" s="33"/>
      <c r="P58" s="33"/>
      <c r="Q58" s="33"/>
      <c r="R58" s="33"/>
      <c r="S58" s="33"/>
      <c r="T58" s="33"/>
      <c r="U58" s="33"/>
      <c r="V58" s="33"/>
      <c r="W58" s="33"/>
      <c r="X58" s="33"/>
      <c r="Y58" s="33"/>
      <c r="Z58" s="33"/>
    </row>
    <row r="59" spans="1:26" ht="16.5" customHeight="1" x14ac:dyDescent="0.3">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ht="16.5" customHeight="1" x14ac:dyDescent="0.3">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row>
    <row r="61" spans="1:26" ht="16.5" customHeight="1" x14ac:dyDescent="0.3">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1:26" ht="16.5" customHeight="1" x14ac:dyDescent="0.3">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spans="1:26" ht="16.5" customHeight="1" x14ac:dyDescent="0.3">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spans="1:26" ht="16.5" customHeight="1" x14ac:dyDescent="0.3">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spans="1:26" ht="16.5" customHeight="1" x14ac:dyDescent="0.3">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ht="16.5" customHeight="1" x14ac:dyDescent="0.3">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ht="16.5" customHeight="1" x14ac:dyDescent="0.3">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ht="16.5" customHeight="1" x14ac:dyDescent="0.3">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ht="16.5" customHeight="1" x14ac:dyDescent="0.3">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ht="16.5" customHeight="1" x14ac:dyDescent="0.3">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ht="16.5" customHeight="1" x14ac:dyDescent="0.3">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ht="16.5" customHeight="1" x14ac:dyDescent="0.3">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ht="16.5" customHeight="1" x14ac:dyDescent="0.3">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ht="16.5" customHeight="1" x14ac:dyDescent="0.3">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ht="16.5" customHeight="1" x14ac:dyDescent="0.3">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ht="16.5" customHeight="1" x14ac:dyDescent="0.3">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ht="16.5" customHeight="1" x14ac:dyDescent="0.3">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ht="16.5" customHeight="1" x14ac:dyDescent="0.3">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ht="16.5" customHeight="1" x14ac:dyDescent="0.3">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ht="16.5" customHeight="1" x14ac:dyDescent="0.3">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ht="16.5" customHeight="1" x14ac:dyDescent="0.3">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ht="16.5" customHeight="1" x14ac:dyDescent="0.3">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ht="16.5" customHeight="1" x14ac:dyDescent="0.3">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16.5" customHeight="1" x14ac:dyDescent="0.3">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ht="16.5" customHeight="1" x14ac:dyDescent="0.3">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ht="16.5" customHeight="1" x14ac:dyDescent="0.3">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ht="16.5" customHeight="1" x14ac:dyDescent="0.3">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ht="16.5" customHeight="1" x14ac:dyDescent="0.3">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ht="16.5" customHeight="1" x14ac:dyDescent="0.3">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ht="16.5" customHeight="1" x14ac:dyDescent="0.3">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ht="16.5" customHeight="1" x14ac:dyDescent="0.3">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ht="16.5" customHeight="1" x14ac:dyDescent="0.3">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ht="16.5" customHeight="1" x14ac:dyDescent="0.3">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ht="16.5" customHeight="1" x14ac:dyDescent="0.3">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ht="16.5" customHeight="1" x14ac:dyDescent="0.3">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ht="16.5" customHeight="1" x14ac:dyDescent="0.3">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ht="16.5" customHeight="1" x14ac:dyDescent="0.3">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ht="16.5" customHeight="1" x14ac:dyDescent="0.3">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16.5" customHeight="1" x14ac:dyDescent="0.3">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ht="16.5" customHeight="1" x14ac:dyDescent="0.3">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6.5" customHeight="1" x14ac:dyDescent="0.3">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6.5" customHeight="1" x14ac:dyDescent="0.3">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6.5" customHeight="1" x14ac:dyDescent="0.3">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6.5" customHeight="1" x14ac:dyDescent="0.3">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6.5" customHeight="1" x14ac:dyDescent="0.3">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6.5" customHeight="1" x14ac:dyDescent="0.3">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6.5" customHeight="1" x14ac:dyDescent="0.3">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6.5" customHeight="1" x14ac:dyDescent="0.3">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6.5" customHeight="1" x14ac:dyDescent="0.3">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6.5" customHeight="1" x14ac:dyDescent="0.3">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6.5" customHeight="1" x14ac:dyDescent="0.3">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6.5" customHeight="1" x14ac:dyDescent="0.3">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6.5" customHeight="1" x14ac:dyDescent="0.3">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6.5" customHeight="1" x14ac:dyDescent="0.3">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6.5" customHeight="1" x14ac:dyDescent="0.3">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6.5" customHeight="1" x14ac:dyDescent="0.3">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6.5" customHeight="1" x14ac:dyDescent="0.3">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6.5" customHeight="1" x14ac:dyDescent="0.3">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6.5" customHeight="1" x14ac:dyDescent="0.3">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6.5" customHeight="1" x14ac:dyDescent="0.3">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6.5" customHeight="1" x14ac:dyDescent="0.3">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6.5" customHeight="1" x14ac:dyDescent="0.3">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6.5" customHeight="1" x14ac:dyDescent="0.3">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6.5" customHeight="1" x14ac:dyDescent="0.3">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6.5" customHeight="1" x14ac:dyDescent="0.3">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6.5" customHeight="1" x14ac:dyDescent="0.3">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6.5" customHeight="1" x14ac:dyDescent="0.3">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6.5" customHeight="1" x14ac:dyDescent="0.3">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6.5" customHeight="1" x14ac:dyDescent="0.3">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6.5" customHeight="1" x14ac:dyDescent="0.3">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6.5" customHeight="1" x14ac:dyDescent="0.3">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6.5" customHeight="1" x14ac:dyDescent="0.3">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6.5" customHeight="1" x14ac:dyDescent="0.3">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6.5" customHeight="1" x14ac:dyDescent="0.3">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6.5" customHeight="1" x14ac:dyDescent="0.3">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6.5" customHeight="1" x14ac:dyDescent="0.3">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6.5" customHeight="1" x14ac:dyDescent="0.3">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6.5" customHeight="1" x14ac:dyDescent="0.3">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6.5" customHeight="1" x14ac:dyDescent="0.3">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6.5" customHeight="1" x14ac:dyDescent="0.3">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6.5" customHeight="1" x14ac:dyDescent="0.3">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6.5" customHeight="1" x14ac:dyDescent="0.3">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6.5" customHeight="1" x14ac:dyDescent="0.3">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6.5" customHeight="1" x14ac:dyDescent="0.3">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6.5" customHeight="1" x14ac:dyDescent="0.3">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6.5" customHeight="1" x14ac:dyDescent="0.3">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6.5" customHeight="1" x14ac:dyDescent="0.3">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6.5" customHeight="1" x14ac:dyDescent="0.3">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6.5" customHeight="1" x14ac:dyDescent="0.3">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6.5" customHeight="1" x14ac:dyDescent="0.3">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6.5" customHeight="1" x14ac:dyDescent="0.3">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6.5" customHeight="1" x14ac:dyDescent="0.3">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6.5" customHeight="1" x14ac:dyDescent="0.3">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6.5" customHeight="1" x14ac:dyDescent="0.3">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6.5" customHeight="1" x14ac:dyDescent="0.3">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6.5" customHeight="1" x14ac:dyDescent="0.3">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6.5" customHeight="1" x14ac:dyDescent="0.3">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6.5" customHeight="1" x14ac:dyDescent="0.3">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6.5" customHeight="1" x14ac:dyDescent="0.3">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6.5" customHeight="1" x14ac:dyDescent="0.3">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6.5" customHeight="1" x14ac:dyDescent="0.3">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6.5" customHeight="1" x14ac:dyDescent="0.3">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6.5" customHeight="1" x14ac:dyDescent="0.3">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6.5" customHeight="1" x14ac:dyDescent="0.3">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6.5" customHeight="1" x14ac:dyDescent="0.3">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6.5" customHeight="1" x14ac:dyDescent="0.3">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6.5" customHeight="1" x14ac:dyDescent="0.3">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6.5" customHeight="1" x14ac:dyDescent="0.3">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6.5" customHeight="1" x14ac:dyDescent="0.3">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6.5" customHeight="1" x14ac:dyDescent="0.3">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6.5" customHeight="1" x14ac:dyDescent="0.3">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6.5" customHeight="1" x14ac:dyDescent="0.3">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6.5" customHeight="1" x14ac:dyDescent="0.3">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6.5" customHeight="1" x14ac:dyDescent="0.3">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6.5" customHeight="1" x14ac:dyDescent="0.3">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6.5" customHeight="1" x14ac:dyDescent="0.3">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6.5" customHeight="1" x14ac:dyDescent="0.3">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6.5" customHeight="1" x14ac:dyDescent="0.3">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6.5" customHeight="1" x14ac:dyDescent="0.3">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6.5" customHeight="1" x14ac:dyDescent="0.3">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6.5" customHeight="1" x14ac:dyDescent="0.3">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6.5" customHeight="1" x14ac:dyDescent="0.3">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6.5" customHeight="1" x14ac:dyDescent="0.3">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6.5" customHeight="1" x14ac:dyDescent="0.3">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6.5" customHeight="1" x14ac:dyDescent="0.3">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6.5" customHeight="1" x14ac:dyDescent="0.3">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6.5" customHeight="1" x14ac:dyDescent="0.3">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6.5" customHeight="1" x14ac:dyDescent="0.3">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6.5" customHeight="1" x14ac:dyDescent="0.3">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6.5" customHeight="1" x14ac:dyDescent="0.3">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6.5" customHeight="1" x14ac:dyDescent="0.3">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6.5" customHeight="1" x14ac:dyDescent="0.3">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6.5" customHeight="1" x14ac:dyDescent="0.3">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6.5" customHeight="1" x14ac:dyDescent="0.3">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6.5" customHeight="1" x14ac:dyDescent="0.3">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6.5" customHeight="1" x14ac:dyDescent="0.3">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6.5" customHeight="1" x14ac:dyDescent="0.3">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6.5" customHeight="1" x14ac:dyDescent="0.3">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6.5" customHeight="1" x14ac:dyDescent="0.3">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6.5" customHeight="1" x14ac:dyDescent="0.3">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6.5" customHeight="1" x14ac:dyDescent="0.3">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6.5" customHeight="1" x14ac:dyDescent="0.3">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6.5" customHeight="1" x14ac:dyDescent="0.3">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6.5" customHeight="1" x14ac:dyDescent="0.3">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6.5" customHeight="1" x14ac:dyDescent="0.3">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6.5" customHeight="1" x14ac:dyDescent="0.3">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6.5" customHeight="1" x14ac:dyDescent="0.3">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6.5" customHeight="1" x14ac:dyDescent="0.3">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6.5" customHeight="1" x14ac:dyDescent="0.3">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6.5" customHeight="1" x14ac:dyDescent="0.3">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6.5" customHeight="1" x14ac:dyDescent="0.3">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6.5" customHeight="1" x14ac:dyDescent="0.3">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6.5" customHeight="1" x14ac:dyDescent="0.3">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6.5" customHeight="1" x14ac:dyDescent="0.3">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6.5" customHeight="1" x14ac:dyDescent="0.3">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6.5" customHeight="1" x14ac:dyDescent="0.3">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6.5" customHeight="1" x14ac:dyDescent="0.3">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6.5" customHeight="1" x14ac:dyDescent="0.3">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6.5" customHeight="1" x14ac:dyDescent="0.3">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6.5" customHeight="1" x14ac:dyDescent="0.3">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6.5" customHeight="1" x14ac:dyDescent="0.3">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6.5" customHeight="1" x14ac:dyDescent="0.3">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6.5" customHeight="1" x14ac:dyDescent="0.3">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6.5" customHeight="1" x14ac:dyDescent="0.3">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6.5" customHeight="1" x14ac:dyDescent="0.3">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6.5" customHeight="1" x14ac:dyDescent="0.3">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6.5" customHeight="1" x14ac:dyDescent="0.3">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6.5" customHeight="1" x14ac:dyDescent="0.3">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6.5" customHeight="1" x14ac:dyDescent="0.3">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6.5" customHeight="1" x14ac:dyDescent="0.3">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6.5" customHeight="1" x14ac:dyDescent="0.3">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6.5" customHeight="1" x14ac:dyDescent="0.3">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6.5" customHeight="1" x14ac:dyDescent="0.3">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6.5" customHeight="1" x14ac:dyDescent="0.3">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6.5" customHeight="1" x14ac:dyDescent="0.3">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6.5" customHeight="1" x14ac:dyDescent="0.3">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6.5" customHeight="1" x14ac:dyDescent="0.3">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6.5" customHeight="1" x14ac:dyDescent="0.3">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6.5" customHeight="1" x14ac:dyDescent="0.3">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6.5" customHeight="1" x14ac:dyDescent="0.3">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6.5" customHeight="1" x14ac:dyDescent="0.3">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6.5" customHeight="1" x14ac:dyDescent="0.3">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6.5" customHeight="1" x14ac:dyDescent="0.3">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6.5" customHeight="1" x14ac:dyDescent="0.3">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6.5" customHeight="1" x14ac:dyDescent="0.3">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6.5" customHeight="1" x14ac:dyDescent="0.3">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6.5" customHeight="1" x14ac:dyDescent="0.3">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6.5" customHeight="1" x14ac:dyDescent="0.3">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6.5" customHeight="1" x14ac:dyDescent="0.3">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6.5" customHeight="1" x14ac:dyDescent="0.3">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6.5" customHeight="1" x14ac:dyDescent="0.3">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6.5" customHeight="1" x14ac:dyDescent="0.3">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6.5" customHeight="1" x14ac:dyDescent="0.3">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6.5" customHeight="1" x14ac:dyDescent="0.3">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6.5" customHeight="1" x14ac:dyDescent="0.3">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6.5" customHeight="1" x14ac:dyDescent="0.3">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6.5" customHeight="1" x14ac:dyDescent="0.3">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6.5" customHeight="1" x14ac:dyDescent="0.3">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6.5" customHeight="1" x14ac:dyDescent="0.3">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6.5" customHeight="1" x14ac:dyDescent="0.3">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6.5" customHeight="1" x14ac:dyDescent="0.3">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6.5" customHeight="1" x14ac:dyDescent="0.3">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6.5" customHeight="1" x14ac:dyDescent="0.3">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6.5" customHeight="1" x14ac:dyDescent="0.3">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6.5" customHeight="1" x14ac:dyDescent="0.3">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6.5" customHeight="1" x14ac:dyDescent="0.3">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6.5" customHeight="1" x14ac:dyDescent="0.3">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6.5" customHeight="1" x14ac:dyDescent="0.3">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6.5" customHeight="1" x14ac:dyDescent="0.3">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6.5" customHeight="1" x14ac:dyDescent="0.3">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6.5" customHeight="1" x14ac:dyDescent="0.3">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6.5" customHeight="1" x14ac:dyDescent="0.3">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6.5" customHeight="1" x14ac:dyDescent="0.3">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6.5" customHeight="1" x14ac:dyDescent="0.3">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6.5" customHeight="1" x14ac:dyDescent="0.3">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6.5" customHeight="1" x14ac:dyDescent="0.3">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6.5" customHeight="1" x14ac:dyDescent="0.3">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6.5" customHeight="1" x14ac:dyDescent="0.3">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6.5" customHeight="1" x14ac:dyDescent="0.3">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6.5" customHeight="1" x14ac:dyDescent="0.3">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6.5" customHeight="1" x14ac:dyDescent="0.3">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6.5" customHeight="1" x14ac:dyDescent="0.3">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6.5" customHeight="1" x14ac:dyDescent="0.3">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6.5" customHeight="1" x14ac:dyDescent="0.3">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6.5" customHeight="1" x14ac:dyDescent="0.3">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6.5" customHeight="1" x14ac:dyDescent="0.3">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6.5" customHeight="1" x14ac:dyDescent="0.3">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6.5" customHeight="1" x14ac:dyDescent="0.3">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6.5" customHeight="1" x14ac:dyDescent="0.3">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6.5" customHeight="1" x14ac:dyDescent="0.3">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6.5" customHeight="1" x14ac:dyDescent="0.3">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6.5" customHeight="1" x14ac:dyDescent="0.3">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6.5" customHeight="1" x14ac:dyDescent="0.3">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6.5" customHeight="1" x14ac:dyDescent="0.3">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6.5" customHeight="1" x14ac:dyDescent="0.3">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6.5" customHeight="1" x14ac:dyDescent="0.3">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6.5" customHeight="1" x14ac:dyDescent="0.3">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6.5" customHeight="1" x14ac:dyDescent="0.3">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6.5" customHeight="1" x14ac:dyDescent="0.3">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6.5" customHeight="1" x14ac:dyDescent="0.3">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6.5" customHeight="1" x14ac:dyDescent="0.3">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6.5" customHeight="1" x14ac:dyDescent="0.3">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6.5" customHeight="1" x14ac:dyDescent="0.3">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6.5" customHeight="1" x14ac:dyDescent="0.3">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6.5" customHeight="1" x14ac:dyDescent="0.3">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6.5" customHeight="1" x14ac:dyDescent="0.3">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6.5" customHeight="1" x14ac:dyDescent="0.3">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6.5" customHeight="1" x14ac:dyDescent="0.3">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6.5" customHeight="1" x14ac:dyDescent="0.3">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6.5" customHeight="1" x14ac:dyDescent="0.3">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6.5" customHeight="1" x14ac:dyDescent="0.3">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6.5" customHeight="1" x14ac:dyDescent="0.3">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6.5" customHeight="1" x14ac:dyDescent="0.3">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6.5" customHeight="1" x14ac:dyDescent="0.3">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6.5" customHeight="1" x14ac:dyDescent="0.3">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6.5" customHeight="1" x14ac:dyDescent="0.3">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6.5" customHeight="1" x14ac:dyDescent="0.3">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6.5" customHeight="1" x14ac:dyDescent="0.3">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6.5" customHeight="1" x14ac:dyDescent="0.3">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6.5" customHeight="1" x14ac:dyDescent="0.3">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6.5" customHeight="1" x14ac:dyDescent="0.3">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6.5" customHeight="1" x14ac:dyDescent="0.3">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6.5" customHeight="1" x14ac:dyDescent="0.3">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6.5" customHeight="1" x14ac:dyDescent="0.3">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6.5" customHeight="1" x14ac:dyDescent="0.3">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6.5" customHeight="1" x14ac:dyDescent="0.3">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6.5" customHeight="1" x14ac:dyDescent="0.3">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6.5" customHeight="1" x14ac:dyDescent="0.3">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6.5" customHeight="1" x14ac:dyDescent="0.3">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6.5" customHeight="1" x14ac:dyDescent="0.3">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6.5" customHeight="1" x14ac:dyDescent="0.3">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6.5" customHeight="1" x14ac:dyDescent="0.3">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6.5" customHeight="1" x14ac:dyDescent="0.3">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6.5" customHeight="1" x14ac:dyDescent="0.3">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6.5" customHeight="1" x14ac:dyDescent="0.3">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6.5" customHeight="1" x14ac:dyDescent="0.3">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6.5" customHeight="1" x14ac:dyDescent="0.3">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6.5" customHeight="1" x14ac:dyDescent="0.3">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6.5" customHeight="1" x14ac:dyDescent="0.3">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6.5" customHeight="1" x14ac:dyDescent="0.3">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6.5" customHeight="1" x14ac:dyDescent="0.3">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6.5" customHeight="1" x14ac:dyDescent="0.3">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6.5" customHeight="1" x14ac:dyDescent="0.3">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6.5" customHeight="1" x14ac:dyDescent="0.3">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6.5" customHeight="1" x14ac:dyDescent="0.3">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6.5" customHeight="1" x14ac:dyDescent="0.3">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6.5" customHeight="1" x14ac:dyDescent="0.3">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6.5" customHeight="1" x14ac:dyDescent="0.3">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6.5" customHeight="1" x14ac:dyDescent="0.3">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6.5" customHeight="1" x14ac:dyDescent="0.3">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6.5" customHeight="1" x14ac:dyDescent="0.3">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6.5" customHeight="1" x14ac:dyDescent="0.3">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6.5" customHeight="1" x14ac:dyDescent="0.3">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6.5" customHeight="1" x14ac:dyDescent="0.3">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6.5" customHeight="1" x14ac:dyDescent="0.3">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6.5" customHeight="1" x14ac:dyDescent="0.3">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6.5" customHeight="1" x14ac:dyDescent="0.3">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6.5" customHeight="1" x14ac:dyDescent="0.3">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6.5" customHeight="1" x14ac:dyDescent="0.3">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6.5" customHeight="1" x14ac:dyDescent="0.3">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6.5" customHeight="1" x14ac:dyDescent="0.3">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6.5" customHeight="1" x14ac:dyDescent="0.3">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6.5" customHeight="1" x14ac:dyDescent="0.3">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6.5" customHeight="1" x14ac:dyDescent="0.3">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6.5" customHeight="1" x14ac:dyDescent="0.3">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6.5" customHeight="1" x14ac:dyDescent="0.3">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6.5" customHeight="1" x14ac:dyDescent="0.3">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6.5" customHeight="1" x14ac:dyDescent="0.3">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6.5" customHeight="1" x14ac:dyDescent="0.3">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6.5" customHeight="1" x14ac:dyDescent="0.3">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6.5" customHeight="1" x14ac:dyDescent="0.3">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6.5" customHeight="1" x14ac:dyDescent="0.3">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6.5" customHeight="1" x14ac:dyDescent="0.3">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6.5" customHeight="1" x14ac:dyDescent="0.3">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6.5" customHeight="1" x14ac:dyDescent="0.3">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6.5" customHeight="1" x14ac:dyDescent="0.3">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6.5" customHeight="1" x14ac:dyDescent="0.3">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6.5" customHeight="1" x14ac:dyDescent="0.3">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6.5" customHeight="1" x14ac:dyDescent="0.3">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6.5" customHeight="1" x14ac:dyDescent="0.3">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6.5" customHeight="1" x14ac:dyDescent="0.3">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6.5" customHeight="1" x14ac:dyDescent="0.3">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6.5" customHeight="1" x14ac:dyDescent="0.3">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6.5" customHeight="1" x14ac:dyDescent="0.3">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6.5" customHeight="1" x14ac:dyDescent="0.3">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6.5" customHeight="1" x14ac:dyDescent="0.3">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6.5" customHeight="1" x14ac:dyDescent="0.3">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6.5" customHeight="1" x14ac:dyDescent="0.3">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6.5" customHeight="1" x14ac:dyDescent="0.3">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6.5" customHeight="1" x14ac:dyDescent="0.3">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6.5" customHeight="1" x14ac:dyDescent="0.3">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6.5" customHeight="1" x14ac:dyDescent="0.3">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6.5" customHeight="1" x14ac:dyDescent="0.3">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6.5" customHeight="1" x14ac:dyDescent="0.3">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6.5" customHeight="1" x14ac:dyDescent="0.3">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6.5" customHeight="1" x14ac:dyDescent="0.3">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6.5" customHeight="1" x14ac:dyDescent="0.3">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6.5" customHeight="1" x14ac:dyDescent="0.3">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6.5" customHeight="1" x14ac:dyDescent="0.3">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6.5" customHeight="1" x14ac:dyDescent="0.3">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6.5" customHeight="1" x14ac:dyDescent="0.3">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6.5" customHeight="1" x14ac:dyDescent="0.3">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6.5" customHeight="1" x14ac:dyDescent="0.3">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6.5" customHeight="1" x14ac:dyDescent="0.3">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6.5" customHeight="1" x14ac:dyDescent="0.3">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6.5" customHeight="1" x14ac:dyDescent="0.3">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6.5" customHeight="1" x14ac:dyDescent="0.3">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6.5" customHeight="1" x14ac:dyDescent="0.3">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6.5" customHeight="1" x14ac:dyDescent="0.3">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6.5" customHeight="1" x14ac:dyDescent="0.3">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6.5" customHeight="1" x14ac:dyDescent="0.3">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6.5" customHeight="1" x14ac:dyDescent="0.3">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6.5" customHeight="1" x14ac:dyDescent="0.3">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6.5" customHeight="1" x14ac:dyDescent="0.3">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6.5" customHeight="1" x14ac:dyDescent="0.3">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6.5" customHeight="1" x14ac:dyDescent="0.3">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6.5" customHeight="1" x14ac:dyDescent="0.3">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6.5" customHeight="1" x14ac:dyDescent="0.3">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6.5" customHeight="1" x14ac:dyDescent="0.3">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6.5" customHeight="1" x14ac:dyDescent="0.3">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6.5" customHeight="1" x14ac:dyDescent="0.3">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6.5" customHeight="1" x14ac:dyDescent="0.3">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6.5" customHeight="1" x14ac:dyDescent="0.3">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6.5" customHeight="1" x14ac:dyDescent="0.3">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6.5" customHeight="1" x14ac:dyDescent="0.3">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6.5" customHeight="1" x14ac:dyDescent="0.3">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6.5" customHeight="1" x14ac:dyDescent="0.3">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6.5" customHeight="1" x14ac:dyDescent="0.3">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6.5" customHeight="1" x14ac:dyDescent="0.3">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6.5" customHeight="1" x14ac:dyDescent="0.3">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6.5" customHeight="1" x14ac:dyDescent="0.3">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6.5" customHeight="1" x14ac:dyDescent="0.3">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6.5" customHeight="1" x14ac:dyDescent="0.3">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6.5" customHeight="1" x14ac:dyDescent="0.3">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6.5" customHeight="1" x14ac:dyDescent="0.3">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6.5" customHeight="1" x14ac:dyDescent="0.3">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6.5" customHeight="1" x14ac:dyDescent="0.3">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6.5" customHeight="1" x14ac:dyDescent="0.3">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6.5" customHeight="1" x14ac:dyDescent="0.3">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6.5" customHeight="1" x14ac:dyDescent="0.3">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6.5" customHeight="1" x14ac:dyDescent="0.3">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6.5" customHeight="1" x14ac:dyDescent="0.3">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6.5" customHeight="1" x14ac:dyDescent="0.3">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6.5" customHeight="1" x14ac:dyDescent="0.3">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6.5" customHeight="1" x14ac:dyDescent="0.3">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6.5" customHeight="1" x14ac:dyDescent="0.3">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6.5" customHeight="1" x14ac:dyDescent="0.3">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6.5" customHeight="1" x14ac:dyDescent="0.3">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6.5" customHeight="1" x14ac:dyDescent="0.3">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6.5" customHeight="1" x14ac:dyDescent="0.3">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6.5" customHeight="1" x14ac:dyDescent="0.3">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6.5" customHeight="1" x14ac:dyDescent="0.3">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6.5" customHeight="1" x14ac:dyDescent="0.3">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6.5" customHeight="1" x14ac:dyDescent="0.3">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6.5" customHeight="1" x14ac:dyDescent="0.3">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6.5" customHeight="1" x14ac:dyDescent="0.3">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6.5" customHeight="1" x14ac:dyDescent="0.3">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6.5" customHeight="1" x14ac:dyDescent="0.3">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6.5" customHeight="1" x14ac:dyDescent="0.3">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6.5" customHeight="1" x14ac:dyDescent="0.3">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6.5" customHeight="1" x14ac:dyDescent="0.3">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6.5" customHeight="1" x14ac:dyDescent="0.3">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6.5" customHeight="1" x14ac:dyDescent="0.3">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6.5" customHeight="1" x14ac:dyDescent="0.3">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6.5" customHeight="1" x14ac:dyDescent="0.3">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6.5" customHeight="1" x14ac:dyDescent="0.3">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6.5" customHeight="1" x14ac:dyDescent="0.3">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6.5" customHeight="1" x14ac:dyDescent="0.3">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6.5" customHeight="1" x14ac:dyDescent="0.3">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6.5" customHeight="1" x14ac:dyDescent="0.3">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6.5" customHeight="1" x14ac:dyDescent="0.3">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6.5" customHeight="1" x14ac:dyDescent="0.3">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6.5" customHeight="1" x14ac:dyDescent="0.3">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6.5" customHeight="1" x14ac:dyDescent="0.3">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6.5" customHeight="1" x14ac:dyDescent="0.3">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6.5" customHeight="1" x14ac:dyDescent="0.3">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6.5" customHeight="1" x14ac:dyDescent="0.3">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6.5" customHeight="1" x14ac:dyDescent="0.3">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6.5" customHeight="1" x14ac:dyDescent="0.3">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6.5" customHeight="1" x14ac:dyDescent="0.3">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6.5" customHeight="1" x14ac:dyDescent="0.3">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6.5" customHeight="1" x14ac:dyDescent="0.3">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6.5" customHeight="1" x14ac:dyDescent="0.3">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6.5" customHeight="1" x14ac:dyDescent="0.3">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6.5" customHeight="1" x14ac:dyDescent="0.3">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6.5" customHeight="1" x14ac:dyDescent="0.3">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6.5" customHeight="1" x14ac:dyDescent="0.3">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6.5" customHeight="1" x14ac:dyDescent="0.3">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6.5" customHeight="1" x14ac:dyDescent="0.3">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6.5" customHeight="1" x14ac:dyDescent="0.3">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6.5" customHeight="1" x14ac:dyDescent="0.3">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6.5" customHeight="1" x14ac:dyDescent="0.3">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6.5" customHeight="1" x14ac:dyDescent="0.3">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6.5" customHeight="1" x14ac:dyDescent="0.3">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6.5" customHeight="1" x14ac:dyDescent="0.3">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6.5" customHeight="1" x14ac:dyDescent="0.3">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6.5" customHeight="1" x14ac:dyDescent="0.3">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6.5" customHeight="1" x14ac:dyDescent="0.3">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6.5" customHeight="1" x14ac:dyDescent="0.3">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6.5" customHeight="1" x14ac:dyDescent="0.3">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6.5" customHeight="1" x14ac:dyDescent="0.3">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6.5" customHeight="1" x14ac:dyDescent="0.3">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6.5" customHeight="1" x14ac:dyDescent="0.3">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6.5" customHeight="1" x14ac:dyDescent="0.3">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6.5" customHeight="1" x14ac:dyDescent="0.3">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6.5" customHeight="1" x14ac:dyDescent="0.3">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6.5" customHeight="1" x14ac:dyDescent="0.3">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6.5" customHeight="1" x14ac:dyDescent="0.3">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6.5" customHeight="1" x14ac:dyDescent="0.3">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6.5" customHeight="1" x14ac:dyDescent="0.3">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6.5" customHeight="1" x14ac:dyDescent="0.3">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6.5" customHeight="1" x14ac:dyDescent="0.3">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6.5" customHeight="1" x14ac:dyDescent="0.3">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6.5" customHeight="1" x14ac:dyDescent="0.3">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6.5" customHeight="1" x14ac:dyDescent="0.3">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6.5" customHeight="1" x14ac:dyDescent="0.3">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6.5" customHeight="1" x14ac:dyDescent="0.3">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6.5" customHeight="1" x14ac:dyDescent="0.3">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6.5" customHeight="1" x14ac:dyDescent="0.3">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6.5" customHeight="1" x14ac:dyDescent="0.3">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6.5" customHeight="1" x14ac:dyDescent="0.3">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6.5" customHeight="1" x14ac:dyDescent="0.3">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6.5" customHeight="1" x14ac:dyDescent="0.3">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6.5" customHeight="1" x14ac:dyDescent="0.3">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6.5" customHeight="1" x14ac:dyDescent="0.3">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6.5" customHeight="1" x14ac:dyDescent="0.3">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6.5" customHeight="1" x14ac:dyDescent="0.3">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6.5" customHeight="1" x14ac:dyDescent="0.3">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6.5" customHeight="1" x14ac:dyDescent="0.3">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6.5" customHeight="1" x14ac:dyDescent="0.3">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6.5" customHeight="1" x14ac:dyDescent="0.3">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6.5" customHeight="1" x14ac:dyDescent="0.3">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6.5" customHeight="1" x14ac:dyDescent="0.3">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6.5" customHeight="1" x14ac:dyDescent="0.3">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6.5" customHeight="1" x14ac:dyDescent="0.3">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6.5" customHeight="1" x14ac:dyDescent="0.3">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6.5" customHeight="1" x14ac:dyDescent="0.3">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6.5" customHeight="1" x14ac:dyDescent="0.3">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6.5" customHeight="1" x14ac:dyDescent="0.3">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6.5" customHeight="1" x14ac:dyDescent="0.3">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6.5" customHeight="1" x14ac:dyDescent="0.3">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6.5" customHeight="1" x14ac:dyDescent="0.3">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6.5" customHeight="1" x14ac:dyDescent="0.3">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6.5" customHeight="1" x14ac:dyDescent="0.3">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6.5" customHeight="1" x14ac:dyDescent="0.3">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6.5" customHeight="1" x14ac:dyDescent="0.3">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6.5" customHeight="1" x14ac:dyDescent="0.3">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6.5" customHeight="1" x14ac:dyDescent="0.3">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6.5" customHeight="1" x14ac:dyDescent="0.3">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6.5" customHeight="1" x14ac:dyDescent="0.3">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6.5" customHeight="1" x14ac:dyDescent="0.3">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6.5" customHeight="1" x14ac:dyDescent="0.3">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6.5" customHeight="1" x14ac:dyDescent="0.3">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6.5" customHeight="1" x14ac:dyDescent="0.3">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6.5" customHeight="1" x14ac:dyDescent="0.3">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6.5" customHeight="1" x14ac:dyDescent="0.3">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6.5" customHeight="1" x14ac:dyDescent="0.3">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6.5" customHeight="1" x14ac:dyDescent="0.3">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6.5" customHeight="1" x14ac:dyDescent="0.3">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6.5" customHeight="1" x14ac:dyDescent="0.3">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6.5" customHeight="1" x14ac:dyDescent="0.3">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6.5" customHeight="1" x14ac:dyDescent="0.3">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6.5" customHeight="1" x14ac:dyDescent="0.3">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6.5" customHeight="1" x14ac:dyDescent="0.3">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6.5" customHeight="1" x14ac:dyDescent="0.3">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6.5" customHeight="1" x14ac:dyDescent="0.3">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6.5" customHeight="1" x14ac:dyDescent="0.3">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6.5" customHeight="1" x14ac:dyDescent="0.3">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6.5" customHeight="1" x14ac:dyDescent="0.3">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6.5" customHeight="1" x14ac:dyDescent="0.3">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6.5" customHeight="1" x14ac:dyDescent="0.3">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6.5" customHeight="1" x14ac:dyDescent="0.3">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6.5" customHeight="1" x14ac:dyDescent="0.3">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6.5" customHeight="1" x14ac:dyDescent="0.3">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6.5" customHeight="1" x14ac:dyDescent="0.3">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6.5" customHeight="1" x14ac:dyDescent="0.3">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6.5" customHeight="1" x14ac:dyDescent="0.3">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6.5" customHeight="1" x14ac:dyDescent="0.3">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6.5" customHeight="1" x14ac:dyDescent="0.3">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6.5" customHeight="1" x14ac:dyDescent="0.3">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6.5" customHeight="1" x14ac:dyDescent="0.3">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6.5" customHeight="1" x14ac:dyDescent="0.3">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6.5" customHeight="1" x14ac:dyDescent="0.3">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6.5" customHeight="1" x14ac:dyDescent="0.3">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6.5" customHeight="1" x14ac:dyDescent="0.3">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6.5" customHeight="1" x14ac:dyDescent="0.3">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6.5" customHeight="1" x14ac:dyDescent="0.3">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6.5" customHeight="1" x14ac:dyDescent="0.3">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6.5" customHeight="1" x14ac:dyDescent="0.3">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6.5" customHeight="1" x14ac:dyDescent="0.3">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6.5" customHeight="1" x14ac:dyDescent="0.3">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6.5" customHeight="1" x14ac:dyDescent="0.3">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6.5" customHeight="1" x14ac:dyDescent="0.3">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6.5" customHeight="1" x14ac:dyDescent="0.3">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6.5" customHeight="1" x14ac:dyDescent="0.3">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6.5" customHeight="1" x14ac:dyDescent="0.3">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6.5" customHeight="1" x14ac:dyDescent="0.3">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6.5" customHeight="1" x14ac:dyDescent="0.3">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6.5" customHeight="1" x14ac:dyDescent="0.3">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6.5" customHeight="1" x14ac:dyDescent="0.3">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6.5" customHeight="1" x14ac:dyDescent="0.3">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6.5" customHeight="1" x14ac:dyDescent="0.3">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6.5" customHeight="1" x14ac:dyDescent="0.3">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6.5" customHeight="1" x14ac:dyDescent="0.3">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6.5" customHeight="1" x14ac:dyDescent="0.3">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6.5" customHeight="1" x14ac:dyDescent="0.3">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6.5" customHeight="1" x14ac:dyDescent="0.3">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6.5" customHeight="1" x14ac:dyDescent="0.3">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6.5" customHeight="1" x14ac:dyDescent="0.3">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6.5" customHeight="1" x14ac:dyDescent="0.3">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6.5" customHeight="1" x14ac:dyDescent="0.3">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6.5" customHeight="1" x14ac:dyDescent="0.3">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6.5" customHeight="1" x14ac:dyDescent="0.3">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6.5" customHeight="1" x14ac:dyDescent="0.3">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6.5" customHeight="1" x14ac:dyDescent="0.3">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6.5" customHeight="1" x14ac:dyDescent="0.3">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6.5" customHeight="1" x14ac:dyDescent="0.3">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6.5" customHeight="1" x14ac:dyDescent="0.3">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6.5" customHeight="1" x14ac:dyDescent="0.3">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6.5" customHeight="1" x14ac:dyDescent="0.3">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6.5" customHeight="1" x14ac:dyDescent="0.3">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6.5" customHeight="1" x14ac:dyDescent="0.3">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6.5" customHeight="1" x14ac:dyDescent="0.3">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6.5" customHeight="1" x14ac:dyDescent="0.3">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6.5" customHeight="1" x14ac:dyDescent="0.3">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6.5" customHeight="1" x14ac:dyDescent="0.3">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6.5" customHeight="1" x14ac:dyDescent="0.3">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6.5" customHeight="1" x14ac:dyDescent="0.3">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6.5" customHeight="1" x14ac:dyDescent="0.3">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6.5" customHeight="1" x14ac:dyDescent="0.3">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6.5" customHeight="1" x14ac:dyDescent="0.3">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6.5" customHeight="1" x14ac:dyDescent="0.3">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6.5" customHeight="1" x14ac:dyDescent="0.3">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6.5" customHeight="1" x14ac:dyDescent="0.3">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6.5" customHeight="1" x14ac:dyDescent="0.3">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6.5" customHeight="1" x14ac:dyDescent="0.3">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6.5" customHeight="1" x14ac:dyDescent="0.3">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6.5" customHeight="1" x14ac:dyDescent="0.3">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6.5" customHeight="1" x14ac:dyDescent="0.3">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6.5" customHeight="1" x14ac:dyDescent="0.3">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6.5" customHeight="1" x14ac:dyDescent="0.3">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6.5" customHeight="1" x14ac:dyDescent="0.3">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6.5" customHeight="1" x14ac:dyDescent="0.3">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6.5" customHeight="1" x14ac:dyDescent="0.3">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6.5" customHeight="1" x14ac:dyDescent="0.3">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6.5" customHeight="1" x14ac:dyDescent="0.3">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6.5" customHeight="1" x14ac:dyDescent="0.3">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6.5" customHeight="1" x14ac:dyDescent="0.3">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6.5" customHeight="1" x14ac:dyDescent="0.3">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6.5" customHeight="1" x14ac:dyDescent="0.3">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6.5" customHeight="1" x14ac:dyDescent="0.3">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6.5" customHeight="1" x14ac:dyDescent="0.3">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6.5" customHeight="1" x14ac:dyDescent="0.3">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6.5" customHeight="1" x14ac:dyDescent="0.3">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6.5" customHeight="1" x14ac:dyDescent="0.3">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6.5" customHeight="1" x14ac:dyDescent="0.3">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6.5" customHeight="1" x14ac:dyDescent="0.3">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6.5" customHeight="1" x14ac:dyDescent="0.3">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6.5" customHeight="1" x14ac:dyDescent="0.3">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6.5" customHeight="1" x14ac:dyDescent="0.3">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6.5" customHeight="1" x14ac:dyDescent="0.3">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6.5" customHeight="1" x14ac:dyDescent="0.3">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6.5" customHeight="1" x14ac:dyDescent="0.3">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6.5" customHeight="1" x14ac:dyDescent="0.3">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6.5" customHeight="1" x14ac:dyDescent="0.3">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6.5" customHeight="1" x14ac:dyDescent="0.3">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6.5" customHeight="1" x14ac:dyDescent="0.3">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6.5" customHeight="1" x14ac:dyDescent="0.3">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6.5" customHeight="1" x14ac:dyDescent="0.3">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6.5" customHeight="1" x14ac:dyDescent="0.3">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6.5" customHeight="1" x14ac:dyDescent="0.3">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6.5" customHeight="1" x14ac:dyDescent="0.3">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6.5" customHeight="1" x14ac:dyDescent="0.3">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6.5" customHeight="1" x14ac:dyDescent="0.3">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6.5" customHeight="1" x14ac:dyDescent="0.3">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6.5" customHeight="1" x14ac:dyDescent="0.3">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6.5" customHeight="1" x14ac:dyDescent="0.3">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6.5" customHeight="1" x14ac:dyDescent="0.3">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6.5" customHeight="1" x14ac:dyDescent="0.3">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6.5" customHeight="1" x14ac:dyDescent="0.3">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6.5" customHeight="1" x14ac:dyDescent="0.3">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6.5" customHeight="1" x14ac:dyDescent="0.3">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6.5" customHeight="1" x14ac:dyDescent="0.3">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6.5" customHeight="1" x14ac:dyDescent="0.3">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6.5" customHeight="1" x14ac:dyDescent="0.3">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6.5" customHeight="1" x14ac:dyDescent="0.3">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6.5" customHeight="1" x14ac:dyDescent="0.3">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6.5" customHeight="1" x14ac:dyDescent="0.3">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6.5" customHeight="1" x14ac:dyDescent="0.3">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6.5" customHeight="1" x14ac:dyDescent="0.3">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6.5" customHeight="1" x14ac:dyDescent="0.3">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6.5" customHeight="1" x14ac:dyDescent="0.3">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6.5" customHeight="1" x14ac:dyDescent="0.3">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6.5" customHeight="1" x14ac:dyDescent="0.3">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6.5" customHeight="1" x14ac:dyDescent="0.3">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6.5" customHeight="1" x14ac:dyDescent="0.3">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6.5" customHeight="1" x14ac:dyDescent="0.3">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6.5" customHeight="1" x14ac:dyDescent="0.3">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6.5" customHeight="1" x14ac:dyDescent="0.3">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6.5" customHeight="1" x14ac:dyDescent="0.3">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6.5" customHeight="1" x14ac:dyDescent="0.3">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6.5" customHeight="1" x14ac:dyDescent="0.3">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6.5" customHeight="1" x14ac:dyDescent="0.3">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6.5" customHeight="1" x14ac:dyDescent="0.3">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6.5" customHeight="1" x14ac:dyDescent="0.3">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6.5" customHeight="1" x14ac:dyDescent="0.3">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6.5" customHeight="1" x14ac:dyDescent="0.3">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6.5" customHeight="1" x14ac:dyDescent="0.3">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6.5" customHeight="1" x14ac:dyDescent="0.3">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6.5" customHeight="1" x14ac:dyDescent="0.3">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6.5" customHeight="1" x14ac:dyDescent="0.3">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6.5" customHeight="1" x14ac:dyDescent="0.3">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6.5" customHeight="1" x14ac:dyDescent="0.3">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6.5" customHeight="1" x14ac:dyDescent="0.3">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6.5" customHeight="1" x14ac:dyDescent="0.3">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6.5" customHeight="1" x14ac:dyDescent="0.3">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6.5" customHeight="1" x14ac:dyDescent="0.3">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6.5" customHeight="1" x14ac:dyDescent="0.3">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6.5" customHeight="1" x14ac:dyDescent="0.3">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6.5" customHeight="1" x14ac:dyDescent="0.3">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6.5" customHeight="1" x14ac:dyDescent="0.3">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6.5" customHeight="1" x14ac:dyDescent="0.3">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6.5" customHeight="1" x14ac:dyDescent="0.3">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6.5" customHeight="1" x14ac:dyDescent="0.3">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6.5" customHeight="1" x14ac:dyDescent="0.3">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6.5" customHeight="1" x14ac:dyDescent="0.3">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6.5" customHeight="1" x14ac:dyDescent="0.3">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6.5" customHeight="1" x14ac:dyDescent="0.3">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6.5" customHeight="1" x14ac:dyDescent="0.3">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6.5" customHeight="1" x14ac:dyDescent="0.3">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6.5" customHeight="1" x14ac:dyDescent="0.3">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6.5" customHeight="1" x14ac:dyDescent="0.3">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6.5" customHeight="1" x14ac:dyDescent="0.3">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6.5" customHeight="1" x14ac:dyDescent="0.3">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6.5" customHeight="1" x14ac:dyDescent="0.3">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6.5" customHeight="1" x14ac:dyDescent="0.3">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6.5" customHeight="1" x14ac:dyDescent="0.3">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6.5" customHeight="1" x14ac:dyDescent="0.3">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6.5" customHeight="1" x14ac:dyDescent="0.3">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6.5" customHeight="1" x14ac:dyDescent="0.3">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6.5" customHeight="1" x14ac:dyDescent="0.3">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6.5" customHeight="1" x14ac:dyDescent="0.3">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6.5" customHeight="1" x14ac:dyDescent="0.3">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6.5" customHeight="1" x14ac:dyDescent="0.3">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6.5" customHeight="1" x14ac:dyDescent="0.3">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6.5" customHeight="1" x14ac:dyDescent="0.3">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6.5" customHeight="1" x14ac:dyDescent="0.3">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6.5" customHeight="1" x14ac:dyDescent="0.3">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6.5" customHeight="1" x14ac:dyDescent="0.3">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6.5" customHeight="1" x14ac:dyDescent="0.3">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6.5" customHeight="1" x14ac:dyDescent="0.3">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6.5" customHeight="1" x14ac:dyDescent="0.3">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6.5" customHeight="1" x14ac:dyDescent="0.3">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6.5" customHeight="1" x14ac:dyDescent="0.3">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6.5" customHeight="1" x14ac:dyDescent="0.3">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6.5" customHeight="1" x14ac:dyDescent="0.3">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6.5" customHeight="1" x14ac:dyDescent="0.3">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6.5" customHeight="1" x14ac:dyDescent="0.3">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6.5" customHeight="1" x14ac:dyDescent="0.3">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6.5" customHeight="1" x14ac:dyDescent="0.3">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6.5" customHeight="1" x14ac:dyDescent="0.3">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6.5" customHeight="1" x14ac:dyDescent="0.3">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6.5" customHeight="1" x14ac:dyDescent="0.3">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6.5" customHeight="1" x14ac:dyDescent="0.3">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6.5" customHeight="1" x14ac:dyDescent="0.3">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6.5" customHeight="1" x14ac:dyDescent="0.3">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6.5" customHeight="1" x14ac:dyDescent="0.3">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6.5" customHeight="1" x14ac:dyDescent="0.3">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6.5" customHeight="1" x14ac:dyDescent="0.3">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6.5" customHeight="1" x14ac:dyDescent="0.3">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6.5" customHeight="1" x14ac:dyDescent="0.3">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6.5" customHeight="1" x14ac:dyDescent="0.3">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6.5" customHeight="1" x14ac:dyDescent="0.3">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6.5" customHeight="1" x14ac:dyDescent="0.3">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6.5" customHeight="1" x14ac:dyDescent="0.3">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6.5" customHeight="1" x14ac:dyDescent="0.3">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6.5" customHeight="1" x14ac:dyDescent="0.3">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6.5" customHeight="1" x14ac:dyDescent="0.3">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6.5" customHeight="1" x14ac:dyDescent="0.3">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6.5" customHeight="1" x14ac:dyDescent="0.3">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6.5" customHeight="1" x14ac:dyDescent="0.3">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6.5" customHeight="1" x14ac:dyDescent="0.3">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6.5" customHeight="1" x14ac:dyDescent="0.3">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6.5" customHeight="1" x14ac:dyDescent="0.3">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6.5" customHeight="1" x14ac:dyDescent="0.3">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6.5" customHeight="1" x14ac:dyDescent="0.3">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6.5" customHeight="1" x14ac:dyDescent="0.3">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6.5" customHeight="1" x14ac:dyDescent="0.3">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6.5" customHeight="1" x14ac:dyDescent="0.3">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6.5" customHeight="1" x14ac:dyDescent="0.3">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6.5" customHeight="1" x14ac:dyDescent="0.3">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6.5" customHeight="1" x14ac:dyDescent="0.3">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6.5" customHeight="1" x14ac:dyDescent="0.3">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6.5" customHeight="1" x14ac:dyDescent="0.3">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6.5" customHeight="1" x14ac:dyDescent="0.3">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6.5" customHeight="1" x14ac:dyDescent="0.3">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6.5" customHeight="1" x14ac:dyDescent="0.3">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6.5" customHeight="1" x14ac:dyDescent="0.3">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6.5" customHeight="1" x14ac:dyDescent="0.3">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6.5" customHeight="1" x14ac:dyDescent="0.3">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6.5" customHeight="1" x14ac:dyDescent="0.3">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6.5" customHeight="1" x14ac:dyDescent="0.3">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6.5" customHeight="1" x14ac:dyDescent="0.3">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6.5" customHeight="1" x14ac:dyDescent="0.3">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6.5" customHeight="1" x14ac:dyDescent="0.3">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6.5" customHeight="1" x14ac:dyDescent="0.3">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6.5" customHeight="1" x14ac:dyDescent="0.3">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6.5" customHeight="1" x14ac:dyDescent="0.3">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6.5" customHeight="1" x14ac:dyDescent="0.3">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6.5" customHeight="1" x14ac:dyDescent="0.3">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6.5" customHeight="1" x14ac:dyDescent="0.3">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6.5" customHeight="1" x14ac:dyDescent="0.3">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6.5" customHeight="1" x14ac:dyDescent="0.3">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6.5" customHeight="1" x14ac:dyDescent="0.3">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6.5" customHeight="1" x14ac:dyDescent="0.3">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6.5" customHeight="1" x14ac:dyDescent="0.3">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6.5" customHeight="1" x14ac:dyDescent="0.3">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6.5" customHeight="1" x14ac:dyDescent="0.3">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6.5" customHeight="1" x14ac:dyDescent="0.3">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6.5" customHeight="1" x14ac:dyDescent="0.3">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6.5" customHeight="1" x14ac:dyDescent="0.3">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6.5" customHeight="1" x14ac:dyDescent="0.3">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6.5" customHeight="1" x14ac:dyDescent="0.3">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6.5" customHeight="1" x14ac:dyDescent="0.3">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6.5" customHeight="1" x14ac:dyDescent="0.3">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6.5" customHeight="1" x14ac:dyDescent="0.3">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6.5" customHeight="1" x14ac:dyDescent="0.3">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6.5" customHeight="1" x14ac:dyDescent="0.3">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6.5" customHeight="1" x14ac:dyDescent="0.3">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6.5" customHeight="1" x14ac:dyDescent="0.3">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6.5" customHeight="1" x14ac:dyDescent="0.3">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6.5" customHeight="1" x14ac:dyDescent="0.3">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6.5" customHeight="1" x14ac:dyDescent="0.3">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6.5" customHeight="1" x14ac:dyDescent="0.3">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6.5" customHeight="1" x14ac:dyDescent="0.3">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6.5" customHeight="1" x14ac:dyDescent="0.3">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6.5" customHeight="1" x14ac:dyDescent="0.3">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6.5" customHeight="1" x14ac:dyDescent="0.3">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6.5" customHeight="1" x14ac:dyDescent="0.3">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6.5" customHeight="1" x14ac:dyDescent="0.3">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6.5" customHeight="1" x14ac:dyDescent="0.3">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6.5" customHeight="1" x14ac:dyDescent="0.3">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6.5" customHeight="1" x14ac:dyDescent="0.3">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6.5" customHeight="1" x14ac:dyDescent="0.3">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6.5" customHeight="1" x14ac:dyDescent="0.3">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6.5" customHeight="1" x14ac:dyDescent="0.3">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6.5" customHeight="1" x14ac:dyDescent="0.3">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6.5" customHeight="1" x14ac:dyDescent="0.3">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6.5" customHeight="1" x14ac:dyDescent="0.3">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6.5" customHeight="1" x14ac:dyDescent="0.3">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6.5" customHeight="1" x14ac:dyDescent="0.3">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6.5" customHeight="1" x14ac:dyDescent="0.3">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6.5" customHeight="1" x14ac:dyDescent="0.3">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6.5" customHeight="1" x14ac:dyDescent="0.3">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6.5" customHeight="1" x14ac:dyDescent="0.3">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6.5" customHeight="1" x14ac:dyDescent="0.3">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6.5" customHeight="1" x14ac:dyDescent="0.3">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6.5" customHeight="1" x14ac:dyDescent="0.3">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6.5" customHeight="1" x14ac:dyDescent="0.3">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6.5" customHeight="1" x14ac:dyDescent="0.3">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6.5" customHeight="1" x14ac:dyDescent="0.3">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6.5" customHeight="1" x14ac:dyDescent="0.3">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6.5" customHeight="1" x14ac:dyDescent="0.3">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6.5" customHeight="1" x14ac:dyDescent="0.3">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6.5" customHeight="1" x14ac:dyDescent="0.3">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6.5" customHeight="1" x14ac:dyDescent="0.3">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6.5" customHeight="1" x14ac:dyDescent="0.3">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6.5" customHeight="1" x14ac:dyDescent="0.3">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6.5" customHeight="1" x14ac:dyDescent="0.3">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6.5" customHeight="1" x14ac:dyDescent="0.3">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6.5" customHeight="1" x14ac:dyDescent="0.3">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6.5" customHeight="1" x14ac:dyDescent="0.3">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6.5" customHeight="1" x14ac:dyDescent="0.3">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6.5" customHeight="1" x14ac:dyDescent="0.3">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6.5" customHeight="1" x14ac:dyDescent="0.3">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6.5" customHeight="1" x14ac:dyDescent="0.3">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6.5" customHeight="1" x14ac:dyDescent="0.3">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6.5" customHeight="1" x14ac:dyDescent="0.3">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6.5" customHeight="1" x14ac:dyDescent="0.3">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6.5" customHeight="1" x14ac:dyDescent="0.3">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6.5" customHeight="1" x14ac:dyDescent="0.3">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6.5" customHeight="1" x14ac:dyDescent="0.3">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6.5" customHeight="1" x14ac:dyDescent="0.3">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6.5" customHeight="1" x14ac:dyDescent="0.3">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6.5" customHeight="1" x14ac:dyDescent="0.3">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6.5" customHeight="1" x14ac:dyDescent="0.3">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6.5" customHeight="1" x14ac:dyDescent="0.3">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6.5" customHeight="1" x14ac:dyDescent="0.3">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6.5" customHeight="1" x14ac:dyDescent="0.3">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6.5" customHeight="1" x14ac:dyDescent="0.3">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6.5" customHeight="1" x14ac:dyDescent="0.3">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6.5" customHeight="1" x14ac:dyDescent="0.3">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6.5" customHeight="1" x14ac:dyDescent="0.3">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6.5" customHeight="1" x14ac:dyDescent="0.3">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6.5" customHeight="1" x14ac:dyDescent="0.3">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6.5" customHeight="1" x14ac:dyDescent="0.3">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6.5" customHeight="1" x14ac:dyDescent="0.3">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6.5" customHeight="1" x14ac:dyDescent="0.3">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6.5" customHeight="1" x14ac:dyDescent="0.3">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6.5" customHeight="1" x14ac:dyDescent="0.3">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6.5" customHeight="1" x14ac:dyDescent="0.3">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6.5" customHeight="1" x14ac:dyDescent="0.3">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6.5" customHeight="1" x14ac:dyDescent="0.3">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6.5" customHeight="1" x14ac:dyDescent="0.3">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6.5" customHeight="1" x14ac:dyDescent="0.3">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6.5" customHeight="1" x14ac:dyDescent="0.3">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6.5" customHeight="1" x14ac:dyDescent="0.3">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6.5" customHeight="1" x14ac:dyDescent="0.3">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6.5" customHeight="1" x14ac:dyDescent="0.3">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6.5" customHeight="1" x14ac:dyDescent="0.3">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6.5" customHeight="1" x14ac:dyDescent="0.3">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6.5" customHeight="1" x14ac:dyDescent="0.3">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6.5" customHeight="1" x14ac:dyDescent="0.3">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6.5" customHeight="1" x14ac:dyDescent="0.3">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6.5" customHeight="1" x14ac:dyDescent="0.3">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6.5" customHeight="1" x14ac:dyDescent="0.3">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6.5" customHeight="1" x14ac:dyDescent="0.3">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6.5" customHeight="1" x14ac:dyDescent="0.3">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6.5" customHeight="1" x14ac:dyDescent="0.3">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6.5" customHeight="1" x14ac:dyDescent="0.3">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6.5" customHeight="1" x14ac:dyDescent="0.3">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6.5" customHeight="1" x14ac:dyDescent="0.3">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6.5" customHeight="1" x14ac:dyDescent="0.3">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6.5" customHeight="1" x14ac:dyDescent="0.3">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6.5" customHeight="1" x14ac:dyDescent="0.3">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6.5" customHeight="1" x14ac:dyDescent="0.3">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6.5" customHeight="1" x14ac:dyDescent="0.3">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6.5" customHeight="1" x14ac:dyDescent="0.3">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6.5" customHeight="1" x14ac:dyDescent="0.3">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6.5" customHeight="1" x14ac:dyDescent="0.3">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6.5" customHeight="1" x14ac:dyDescent="0.3">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6.5" customHeight="1" x14ac:dyDescent="0.3">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6.5" customHeight="1" x14ac:dyDescent="0.3">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6.5" customHeight="1" x14ac:dyDescent="0.3">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6.5" customHeight="1" x14ac:dyDescent="0.3">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6.5" customHeight="1" x14ac:dyDescent="0.3">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6.5" customHeight="1" x14ac:dyDescent="0.3">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6.5" customHeight="1" x14ac:dyDescent="0.3">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6.5" customHeight="1" x14ac:dyDescent="0.3">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6.5" customHeight="1" x14ac:dyDescent="0.3">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6.5" customHeight="1" x14ac:dyDescent="0.3">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6.5" customHeight="1" x14ac:dyDescent="0.3">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6.5" customHeight="1" x14ac:dyDescent="0.3">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6.5" customHeight="1" x14ac:dyDescent="0.3">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6.5" customHeight="1" x14ac:dyDescent="0.3">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6.5" customHeight="1" x14ac:dyDescent="0.3">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6.5" customHeight="1" x14ac:dyDescent="0.3">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6.5" customHeight="1" x14ac:dyDescent="0.3">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6.5" customHeight="1" x14ac:dyDescent="0.3">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6.5" customHeight="1" x14ac:dyDescent="0.3">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6.5" customHeight="1" x14ac:dyDescent="0.3">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6.5" customHeight="1" x14ac:dyDescent="0.3">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6.5" customHeight="1" x14ac:dyDescent="0.3">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6.5" customHeight="1" x14ac:dyDescent="0.3">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6.5" customHeight="1" x14ac:dyDescent="0.3">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6.5" customHeight="1" x14ac:dyDescent="0.3">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6.5" customHeight="1" x14ac:dyDescent="0.3">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6.5" customHeight="1" x14ac:dyDescent="0.3">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6.5" customHeight="1" x14ac:dyDescent="0.3">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6.5" customHeight="1" x14ac:dyDescent="0.3">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6.5" customHeight="1" x14ac:dyDescent="0.3">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6.5" customHeight="1" x14ac:dyDescent="0.3">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6.5" customHeight="1" x14ac:dyDescent="0.3">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6.5" customHeight="1" x14ac:dyDescent="0.3">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6.5" customHeight="1" x14ac:dyDescent="0.3">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6.5" customHeight="1" x14ac:dyDescent="0.3">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6.5" customHeight="1" x14ac:dyDescent="0.3">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6.5" customHeight="1" x14ac:dyDescent="0.3">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6.5" customHeight="1" x14ac:dyDescent="0.3">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6.5" customHeight="1" x14ac:dyDescent="0.3">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6.5" customHeight="1" x14ac:dyDescent="0.3">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6.5" customHeight="1" x14ac:dyDescent="0.3">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6.5" customHeight="1" x14ac:dyDescent="0.3">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6.5" customHeight="1" x14ac:dyDescent="0.3">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6.5" customHeight="1" x14ac:dyDescent="0.3">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6.5" customHeight="1" x14ac:dyDescent="0.3">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6.5" customHeight="1" x14ac:dyDescent="0.3">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6.5" customHeight="1" x14ac:dyDescent="0.3">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6.5" customHeight="1" x14ac:dyDescent="0.3">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6.5" customHeight="1" x14ac:dyDescent="0.3">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6.5" customHeight="1" x14ac:dyDescent="0.3">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6.5" customHeight="1" x14ac:dyDescent="0.3">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6.5" customHeight="1" x14ac:dyDescent="0.3">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6.5" customHeight="1" x14ac:dyDescent="0.3">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6.5" customHeight="1" x14ac:dyDescent="0.3">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6.5" customHeight="1" x14ac:dyDescent="0.3">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6.5" customHeight="1" x14ac:dyDescent="0.3">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6.5" customHeight="1" x14ac:dyDescent="0.3">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6.5" customHeight="1" x14ac:dyDescent="0.3">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6.5" customHeight="1" x14ac:dyDescent="0.3">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6.5" customHeight="1" x14ac:dyDescent="0.3">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6.5" customHeight="1" x14ac:dyDescent="0.3">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6.5" customHeight="1" x14ac:dyDescent="0.3">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6.5" customHeight="1" x14ac:dyDescent="0.3">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6.5" customHeight="1" x14ac:dyDescent="0.3">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6.5" customHeight="1" x14ac:dyDescent="0.3">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6.5" customHeight="1" x14ac:dyDescent="0.3">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6.5" customHeight="1" x14ac:dyDescent="0.3">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6.5" customHeight="1" x14ac:dyDescent="0.3">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6.5" customHeight="1" x14ac:dyDescent="0.3">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Identificacion</vt:lpstr>
      <vt:lpstr>Copia de Identificacion</vt:lpstr>
      <vt:lpstr>Seguimiento</vt:lpstr>
      <vt:lpstr>Analisis</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TALENTO HUMANO</dc:creator>
  <cp:lastModifiedBy>NATLOP</cp:lastModifiedBy>
  <cp:lastPrinted>2018-06-28T20:42:36Z</cp:lastPrinted>
  <dcterms:created xsi:type="dcterms:W3CDTF">2018-06-28T20:05:53Z</dcterms:created>
  <dcterms:modified xsi:type="dcterms:W3CDTF">2019-02-28T19:45:00Z</dcterms:modified>
</cp:coreProperties>
</file>