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AMA\Desktop\"/>
    </mc:Choice>
  </mc:AlternateContent>
  <xr:revisionPtr revIDLastSave="0" documentId="8_{FB50851F-4B44-4902-B736-16775023096D}" xr6:coauthVersionLast="31" xr6:coauthVersionMax="31" xr10:uidLastSave="{00000000-0000-0000-0000-000000000000}"/>
  <bookViews>
    <workbookView xWindow="0" yWindow="0" windowWidth="28800" windowHeight="11325" activeTab="3" xr2:uid="{00000000-000D-0000-FFFF-FFFF00000000}"/>
  </bookViews>
  <sheets>
    <sheet name="Identificacion" sheetId="1" r:id="rId1"/>
    <sheet name="Copia de Identificacion" sheetId="2" state="hidden" r:id="rId2"/>
    <sheet name="Seguimiento" sheetId="3" r:id="rId3"/>
    <sheet name="Analisis" sheetId="4" r:id="rId4"/>
    <sheet name="Listas" sheetId="5" state="hidden" r:id="rId5"/>
  </sheets>
  <calcPr calcId="179017" iterateDelta="1E-4"/>
</workbook>
</file>

<file path=xl/calcChain.xml><?xml version="1.0" encoding="utf-8"?>
<calcChain xmlns="http://schemas.openxmlformats.org/spreadsheetml/2006/main">
  <c r="I17" i="4" l="1"/>
  <c r="J17" i="4"/>
  <c r="K17" i="4"/>
  <c r="D17" i="4"/>
  <c r="E17" i="4"/>
  <c r="F17" i="4"/>
  <c r="G17" i="4"/>
  <c r="H17" i="4"/>
  <c r="C17" i="4"/>
  <c r="C15" i="4" l="1"/>
  <c r="C16" i="4"/>
  <c r="B13" i="3" l="1"/>
  <c r="D16" i="4" l="1"/>
  <c r="E16" i="4"/>
  <c r="F16" i="4"/>
  <c r="G16" i="4"/>
  <c r="H16" i="4"/>
  <c r="I16" i="4"/>
  <c r="J16" i="4"/>
  <c r="K16" i="4"/>
  <c r="L16" i="4"/>
  <c r="M16" i="4"/>
  <c r="N16" i="4"/>
  <c r="D15" i="4"/>
  <c r="E15" i="4"/>
  <c r="F15" i="4"/>
  <c r="G15" i="4"/>
  <c r="H15" i="4"/>
  <c r="I15" i="4"/>
  <c r="J15" i="4"/>
  <c r="K15" i="4"/>
  <c r="L15" i="4"/>
  <c r="M15" i="4"/>
  <c r="N15" i="4"/>
  <c r="D14" i="4"/>
  <c r="E14" i="4"/>
  <c r="F14" i="4"/>
  <c r="G14" i="4"/>
  <c r="H14" i="4"/>
  <c r="I14" i="4"/>
  <c r="J14" i="4"/>
  <c r="K14" i="4"/>
  <c r="L14" i="4"/>
  <c r="M14" i="4"/>
  <c r="N14" i="4"/>
  <c r="C13" i="4"/>
  <c r="D12" i="4"/>
  <c r="E12" i="4"/>
  <c r="F12" i="4"/>
  <c r="G12" i="4"/>
  <c r="H12" i="4"/>
  <c r="I12" i="4"/>
  <c r="J12" i="4"/>
  <c r="K12" i="4"/>
  <c r="L12" i="4"/>
  <c r="M12" i="4"/>
  <c r="N12" i="4"/>
  <c r="C12" i="4"/>
  <c r="A13" i="3"/>
  <c r="C11" i="4"/>
  <c r="C14" i="4"/>
  <c r="A14" i="4"/>
  <c r="A23" i="3"/>
  <c r="B23" i="3"/>
  <c r="B22" i="3"/>
  <c r="B21" i="3"/>
  <c r="A21" i="3"/>
  <c r="A35" i="4"/>
  <c r="B25" i="4"/>
  <c r="A25" i="4"/>
  <c r="B15" i="3"/>
  <c r="K23" i="4" l="1"/>
  <c r="K28" i="4"/>
  <c r="H23" i="4"/>
  <c r="H26" i="4"/>
  <c r="H27" i="4"/>
  <c r="H28" i="4"/>
  <c r="H25" i="4"/>
  <c r="K25" i="4"/>
  <c r="K26" i="4"/>
  <c r="K27" i="4"/>
  <c r="I23" i="4"/>
  <c r="I25" i="4"/>
  <c r="I26" i="4"/>
  <c r="I27" i="4"/>
  <c r="I28" i="4"/>
  <c r="J23" i="4"/>
  <c r="J25" i="4"/>
  <c r="J26" i="4"/>
  <c r="J27" i="4"/>
  <c r="J28" i="4"/>
  <c r="A24" i="4"/>
  <c r="A34" i="4" s="1"/>
  <c r="A27" i="3"/>
  <c r="A38" i="4"/>
  <c r="B28" i="4"/>
  <c r="A28" i="4"/>
  <c r="B27" i="4"/>
  <c r="A27" i="4"/>
  <c r="A37" i="4" s="1"/>
  <c r="B26" i="4"/>
  <c r="A26" i="4"/>
  <c r="A36" i="4" s="1"/>
  <c r="B24" i="4"/>
  <c r="B23" i="4"/>
  <c r="A23" i="4"/>
  <c r="A33" i="4" s="1"/>
  <c r="B22" i="4"/>
  <c r="A22" i="4"/>
  <c r="A32" i="4" s="1"/>
  <c r="A17" i="4"/>
  <c r="A16" i="4"/>
  <c r="A15" i="4"/>
  <c r="N13" i="4"/>
  <c r="M13" i="4"/>
  <c r="L13" i="4"/>
  <c r="K13" i="4"/>
  <c r="J13" i="4"/>
  <c r="I13" i="4"/>
  <c r="H13" i="4"/>
  <c r="G13" i="4"/>
  <c r="F13" i="4"/>
  <c r="E13" i="4"/>
  <c r="D13" i="4"/>
  <c r="A13" i="4"/>
  <c r="A12" i="4"/>
  <c r="D6" i="4"/>
  <c r="B28" i="3"/>
  <c r="B27" i="3"/>
  <c r="B26" i="3"/>
  <c r="B25" i="3"/>
  <c r="A25" i="3"/>
  <c r="B24" i="3"/>
  <c r="B20" i="3"/>
  <c r="B19" i="3"/>
  <c r="A19" i="3"/>
  <c r="B16" i="3"/>
  <c r="A15" i="3"/>
  <c r="B14" i="3"/>
  <c r="O13" i="3"/>
  <c r="N11" i="4" s="1"/>
  <c r="N13" i="3"/>
  <c r="M11" i="4" s="1"/>
  <c r="M13" i="3"/>
  <c r="L11" i="4" s="1"/>
  <c r="L13" i="3"/>
  <c r="K11" i="4" s="1"/>
  <c r="K13" i="3"/>
  <c r="J11" i="4" s="1"/>
  <c r="I11" i="4"/>
  <c r="H11" i="4"/>
  <c r="G11" i="4"/>
  <c r="F11" i="4"/>
  <c r="E11" i="4"/>
  <c r="D11" i="4"/>
  <c r="A11" i="4"/>
  <c r="E6" i="3"/>
  <c r="H24" i="4" l="1"/>
  <c r="H22" i="4"/>
  <c r="K22" i="4"/>
  <c r="I24" i="4"/>
  <c r="J24" i="4"/>
  <c r="J22" i="4"/>
  <c r="I22" i="4"/>
  <c r="K24" i="4"/>
</calcChain>
</file>

<file path=xl/sharedStrings.xml><?xml version="1.0" encoding="utf-8"?>
<sst xmlns="http://schemas.openxmlformats.org/spreadsheetml/2006/main" count="431" uniqueCount="296">
  <si>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</si>
  <si>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</si>
  <si>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</si>
  <si>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</si>
  <si>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</si>
  <si>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</si>
  <si>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</si>
  <si>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</si>
  <si>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</si>
  <si>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</si>
  <si>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</si>
  <si>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</si>
  <si>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</si>
  <si>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</si>
  <si>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</si>
  <si>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</si>
  <si>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</si>
  <si>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</si>
  <si>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</si>
  <si>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</si>
  <si>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</si>
  <si>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</si>
  <si>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</si>
  <si>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</si>
  <si>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</si>
  <si>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</si>
  <si>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</si>
  <si>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</si>
  <si>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</si>
  <si>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</si>
  <si>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</si>
  <si>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</si>
  <si>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</si>
  <si>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</si>
  <si>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</si>
  <si>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</si>
  <si>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</si>
  <si>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</si>
  <si>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</si>
  <si>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</si>
  <si>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</si>
  <si>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</si>
  <si>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</si>
  <si>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</si>
  <si>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</si>
  <si>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</si>
  <si>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</si>
  <si>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</si>
  <si>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</si>
  <si>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</si>
  <si>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</si>
  <si>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</si>
  <si>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</si>
  <si>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</si>
  <si>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</si>
  <si>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</si>
  <si>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</si>
  <si>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</si>
  <si>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</si>
  <si>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</si>
  <si>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</si>
  <si>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</si>
  <si>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</si>
  <si>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</si>
  <si>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</si>
  <si>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</si>
  <si>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</si>
  <si>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</si>
  <si>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</si>
  <si>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</si>
  <si>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</si>
  <si>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</si>
  <si>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 xml:space="preserve">Valor recaudo Acumulado / Valor rentas contractuales </t>
  </si>
  <si>
    <t>Monto de las Modificaciones Presupuestales</t>
  </si>
  <si>
    <t>Valor rentas contractuales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</si>
  <si>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</si>
  <si>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</si>
  <si>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</si>
  <si>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</si>
  <si>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</si>
  <si>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</si>
  <si>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</si>
  <si>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</si>
  <si>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</si>
  <si>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</si>
  <si>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</si>
  <si>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</si>
  <si>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</si>
  <si>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</si>
  <si>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</si>
  <si>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</si>
  <si>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</si>
  <si>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</si>
  <si>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</si>
  <si>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</si>
  <si>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</si>
  <si>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</si>
  <si>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</si>
  <si>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</si>
  <si>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</si>
  <si>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</si>
  <si>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</si>
  <si>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</si>
  <si>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</si>
  <si>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</si>
  <si>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</si>
  <si>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</si>
  <si>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</si>
  <si>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</si>
  <si>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</si>
  <si>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</si>
  <si>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</si>
  <si>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</si>
  <si>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LINEA BASE
(2017)</t>
  </si>
  <si>
    <t>Periodicidad</t>
  </si>
  <si>
    <t xml:space="preserve">Tipo de Acción </t>
  </si>
  <si>
    <t>sep.</t>
  </si>
  <si>
    <t>Tipo de indicador</t>
  </si>
  <si>
    <t>Tipo de medición</t>
  </si>
  <si>
    <t>n/a</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</si>
  <si>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</si>
  <si>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</si>
  <si>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</si>
  <si>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</si>
  <si>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</si>
  <si>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</si>
  <si>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</si>
  <si>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</si>
  <si>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</si>
  <si>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</si>
  <si>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</si>
  <si>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</si>
  <si>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</si>
  <si>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</si>
  <si>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</si>
  <si>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</si>
  <si>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</si>
  <si>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</si>
  <si>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</si>
  <si>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</si>
  <si>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</si>
  <si>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</si>
  <si>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</si>
  <si>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</si>
  <si>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</si>
  <si>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</si>
  <si>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</si>
  <si>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</si>
  <si>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</si>
  <si>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</si>
  <si>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</si>
  <si>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</si>
  <si>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</si>
  <si>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</si>
  <si>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</si>
  <si>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</si>
  <si>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</si>
  <si>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</si>
  <si>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</si>
  <si>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</si>
  <si>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</si>
  <si>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</si>
  <si>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</si>
  <si>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</si>
  <si>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</si>
  <si>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</si>
  <si>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</si>
  <si>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</si>
  <si>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</si>
  <si>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</si>
  <si>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</si>
  <si>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</si>
  <si>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</si>
  <si>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</si>
  <si>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</si>
  <si>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</si>
  <si>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</si>
  <si>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</si>
  <si>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</si>
  <si>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</si>
  <si>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</si>
  <si>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</si>
  <si>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</si>
  <si>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</si>
  <si>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</si>
  <si>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</si>
  <si>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</si>
  <si>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</si>
  <si>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</si>
  <si>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</si>
  <si>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</si>
  <si>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</si>
  <si>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</si>
  <si>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</si>
  <si>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</si>
  <si>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</si>
  <si>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</si>
  <si>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</si>
  <si>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</si>
  <si>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</si>
  <si>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</si>
  <si>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</si>
  <si>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</si>
  <si>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</si>
  <si>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</si>
  <si>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</si>
  <si>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</si>
  <si>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</si>
  <si>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</si>
  <si>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</si>
  <si>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</si>
  <si>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</si>
  <si>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</si>
  <si>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</si>
  <si>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</si>
  <si>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</si>
  <si>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</si>
  <si>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</si>
  <si>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</si>
  <si>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</si>
  <si>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</si>
  <si>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</si>
  <si>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</si>
  <si>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</si>
  <si>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</si>
  <si>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</si>
  <si>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</si>
  <si>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</si>
  <si>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</si>
  <si>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</si>
  <si>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</si>
  <si>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</si>
  <si>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</si>
  <si>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</si>
  <si>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LECTURA E INTERPRETACIÓN DE RESULTADOS</t>
  </si>
  <si>
    <t>RANGOS DE DESEMPEÑO</t>
  </si>
  <si>
    <t>DESEMPEÑO</t>
  </si>
  <si>
    <t>ACCIÓN DE MEJORAMIENTO
(diligenciar con base en el último trimestre)</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</si>
  <si>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</si>
  <si>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</si>
  <si>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</si>
  <si>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</si>
  <si>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</si>
  <si>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</si>
  <si>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</si>
  <si>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</si>
  <si>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</si>
  <si>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</si>
  <si>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</si>
  <si>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</si>
  <si>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&gt; 98%</t>
  </si>
  <si>
    <t>&lt; 92%</t>
  </si>
  <si>
    <t>92% Y 98%</t>
  </si>
  <si>
    <t>&gt;98%</t>
  </si>
  <si>
    <t xml:space="preserve"> 95% Y 98%</t>
  </si>
  <si>
    <t>&lt; 95%</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</si>
  <si>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</si>
  <si>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</si>
  <si>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</si>
  <si>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</si>
  <si>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</si>
  <si>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 xml:space="preserve">&lt;2% </t>
  </si>
  <si>
    <t>3% -4%</t>
  </si>
  <si>
    <t>&gt;4%</t>
  </si>
  <si>
    <t xml:space="preserve">&lt;10% </t>
  </si>
  <si>
    <t>&gt;20%</t>
  </si>
  <si>
    <t>0 - 3%</t>
  </si>
  <si>
    <t xml:space="preserve">3% - 29% </t>
  </si>
  <si>
    <t>&gt;30%</t>
  </si>
  <si>
    <t>&lt; 100%</t>
  </si>
  <si>
    <t xml:space="preserve">Valor recaudo acumulado </t>
  </si>
  <si>
    <t>3.1 Conciliaciones contables</t>
  </si>
  <si>
    <t>Medir la gestión y Verificabilidad de la información contable</t>
  </si>
  <si>
    <t>Conciliaciones contables</t>
  </si>
  <si>
    <t>Partidas Conciliatorias</t>
  </si>
  <si>
    <t>Partidas Conciliatorias /Conciliaciones contables</t>
  </si>
  <si>
    <t xml:space="preserve">Comportamiento financiero </t>
  </si>
  <si>
    <t xml:space="preserve">Valor del total de los compromisos acumulados para gastos de funcionamiento e inversión </t>
  </si>
  <si>
    <t>&lt;10</t>
  </si>
  <si>
    <t>10% - 20%</t>
  </si>
  <si>
    <t xml:space="preserve">&gt; 20%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</si>
  <si>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</si>
  <si>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</si>
  <si>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</si>
  <si>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DD/MMM/AAAA</t>
  </si>
  <si>
    <t>DD/MM/AAAA</t>
  </si>
  <si>
    <t xml:space="preserve">Mario Pinzon, Marcela Ruiz, Adriana Patiño, Bertha Gomez </t>
  </si>
  <si>
    <r>
      <t xml:space="preserve">Preguntas orientadoras: </t>
    </r>
    <r>
      <rPr>
        <sz val="11"/>
        <color rgb="FFFF0000"/>
        <rFont val="Arial Narrow"/>
        <family val="2"/>
      </rPr>
      <t xml:space="preserve">Justifique el comportamiento de las cifras para el trimestre, comparado con el rango de gestión definido para el indicador. Describa los facores que explican el resultado. </t>
    </r>
  </si>
  <si>
    <t>versión: 1</t>
  </si>
  <si>
    <t>Fecha:  23/07/2018</t>
  </si>
  <si>
    <t>Página: 1 de 3</t>
  </si>
  <si>
    <t>Versión: 1</t>
  </si>
  <si>
    <t>Código: 2TR-GFI-IND-01</t>
  </si>
  <si>
    <t xml:space="preserve">El comportamiento del indicador en el tercer trimestre del años se mantuvo en el rango de satisfactorio por lo cual en los archivos de progamacion de PAC se les informa a las unidades ejecutoras la importancia en la ejcucion del PAC para mejorar los niveles de ejecucion y bajar el PAC No ejecutado </t>
  </si>
  <si>
    <t>1.6 Ejecución Reservas Presupuestales</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</si>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</sst>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d\.m"/>
    <numFmt numFmtId="165" formatCode="_-* #,##0.00_-;\-* #,##0.00_-;_-* &quot;-&quot;_-;_-@_-"/>
    <numFmt numFmtId="166" formatCode="_(* #,##0_);_(* \(#,##0\);_(* &quot;-&quot;??_);_(@_)"/>
  </numFmts>
  <fonts count="30"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sz val="11"/>
      <color rgb="FFFF0000"/>
      <name val="Arial Narrow"/>
      <family val="2"/>
    </font>
    <font>
      <b/>
      <sz val="10"/>
      <color rgb="FF000000"/>
      <name val="Arial Narrow"/>
      <family val="2"/>
    </font>
    <font>
      <b/>
      <sz val="10"/>
      <name val="Arial Narrow"/>
      <family val="2"/>
    </font>
    <font>
      <sz val="10"/>
      <color rgb="FFFF0000"/>
      <name val="Arial Narrow"/>
      <family val="2"/>
    </font>
    <font>
      <sz val="10"/>
      <name val="Arial Narrow"/>
      <family val="2"/>
    </font>
    <font>
      <sz val="11"/>
      <color rgb="FF000000"/>
      <name val="Calibri"/>
      <family val="2"/>
    </font>
    <font>
      <b/>
      <sz val="12"/>
      <color rgb="FF000000"/>
      <name val="Arial Narrow"/>
      <family val="2"/>
    </font>
    <font>
      <sz val="11"/>
      <color rgb="FF000000"/>
      <name val="Calibri"/>
      <family val="2"/>
    </font>
    <font>
      <sz val="11"/>
      <color rgb="FF000000"/>
      <name val="Calibri"/>
    </font>
    <font>
      <sz val="8"/>
      <color rgb="FF000000"/>
      <name val="Arial Narrow"/>
      <family val="2"/>
    </font>
  </fonts>
  <fills count="22">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CFCFF"/>
        <bgColor rgb="FFFCFCFF"/>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7"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cellStyleXfs>
  <cellXfs count="259">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10"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 fillId="11" borderId="13"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1" fillId="0" borderId="4" xfId="0" applyFont="1" applyBorder="1" applyAlignment="1">
      <alignment horizontal="center" vertical="center"/>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6" fillId="0" borderId="0" xfId="0" applyFont="1" applyAlignment="1">
      <alignment vertical="center"/>
    </xf>
    <xf numFmtId="0" fontId="2" fillId="10" borderId="13" xfId="0" applyFont="1" applyFill="1" applyBorder="1" applyAlignment="1">
      <alignment horizontal="center" vertical="center" wrapText="1"/>
    </xf>
    <xf numFmtId="2" fontId="1" fillId="13" borderId="11" xfId="0" applyNumberFormat="1" applyFont="1" applyFill="1" applyBorder="1" applyAlignment="1">
      <alignment horizontal="center" vertical="center"/>
    </xf>
    <xf numFmtId="2" fontId="1" fillId="14" borderId="11" xfId="0" applyNumberFormat="1" applyFont="1" applyFill="1" applyBorder="1" applyAlignment="1">
      <alignment horizontal="center" vertical="center"/>
    </xf>
    <xf numFmtId="2" fontId="1" fillId="15" borderId="11" xfId="0" applyNumberFormat="1" applyFont="1" applyFill="1" applyBorder="1" applyAlignment="1">
      <alignment horizontal="center" vertical="center"/>
    </xf>
    <xf numFmtId="0" fontId="6" fillId="11" borderId="12" xfId="0" applyFont="1" applyFill="1" applyBorder="1" applyAlignment="1">
      <alignment horizontal="center" vertical="center"/>
    </xf>
    <xf numFmtId="164" fontId="11" fillId="0" borderId="13" xfId="0" applyNumberFormat="1" applyFont="1" applyBorder="1" applyAlignment="1">
      <alignment vertical="center" wrapText="1"/>
    </xf>
    <xf numFmtId="0" fontId="2" fillId="16" borderId="12" xfId="0" applyFont="1" applyFill="1" applyBorder="1" applyAlignment="1">
      <alignment horizontal="center" vertical="center"/>
    </xf>
    <xf numFmtId="0" fontId="2" fillId="16"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2" fontId="18" fillId="11" borderId="14" xfId="0" applyNumberFormat="1" applyFont="1" applyFill="1" applyBorder="1" applyAlignment="1">
      <alignment horizontal="center" vertical="center" wrapText="1"/>
    </xf>
    <xf numFmtId="2" fontId="18" fillId="11" borderId="1" xfId="0" applyNumberFormat="1" applyFont="1" applyFill="1" applyBorder="1" applyAlignment="1">
      <alignment horizontal="center" vertical="center" wrapText="1"/>
    </xf>
    <xf numFmtId="2" fontId="3" fillId="0" borderId="11" xfId="0" applyNumberFormat="1" applyFont="1" applyBorder="1" applyAlignment="1">
      <alignment horizontal="center" vertical="center"/>
    </xf>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6" fillId="0" borderId="12" xfId="0" applyFont="1" applyBorder="1" applyAlignment="1">
      <alignment horizontal="center" vertical="center"/>
    </xf>
    <xf numFmtId="0" fontId="16" fillId="8" borderId="12" xfId="0" applyFont="1" applyFill="1" applyBorder="1" applyAlignment="1">
      <alignment horizontal="center" vertical="center"/>
    </xf>
    <xf numFmtId="2" fontId="3" fillId="0" borderId="8" xfId="0" applyNumberFormat="1" applyFont="1" applyBorder="1" applyAlignment="1">
      <alignment horizontal="center" vertical="center"/>
    </xf>
    <xf numFmtId="2" fontId="3" fillId="0" borderId="34" xfId="0" applyNumberFormat="1" applyFont="1" applyBorder="1" applyAlignment="1">
      <alignment horizontal="center" vertical="center"/>
    </xf>
    <xf numFmtId="9" fontId="0" fillId="0" borderId="34" xfId="0" applyNumberFormat="1" applyFont="1" applyBorder="1" applyAlignment="1">
      <alignment horizontal="center" vertical="center"/>
    </xf>
    <xf numFmtId="0" fontId="0" fillId="0" borderId="34" xfId="0" applyFont="1" applyBorder="1" applyAlignment="1">
      <alignment horizontal="center" vertical="center"/>
    </xf>
    <xf numFmtId="0" fontId="23" fillId="0" borderId="0" xfId="0" applyFont="1" applyAlignment="1">
      <alignment horizontal="center" vertical="center" wrapText="1"/>
    </xf>
    <xf numFmtId="0" fontId="21" fillId="5" borderId="0" xfId="0" applyFont="1" applyFill="1" applyAlignment="1">
      <alignment horizontal="center" vertical="center" wrapText="1"/>
    </xf>
    <xf numFmtId="0" fontId="21" fillId="5"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0" borderId="14" xfId="0" applyFont="1" applyBorder="1" applyAlignment="1">
      <alignment horizontal="left" vertical="center" wrapText="1"/>
    </xf>
    <xf numFmtId="0" fontId="24" fillId="0" borderId="12" xfId="0" applyFont="1" applyBorder="1" applyAlignment="1">
      <alignment horizontal="center" vertical="center"/>
    </xf>
    <xf numFmtId="0" fontId="18" fillId="0" borderId="12" xfId="0" applyFont="1" applyBorder="1" applyAlignment="1">
      <alignment horizontal="center" vertical="center"/>
    </xf>
    <xf numFmtId="0" fontId="24" fillId="8" borderId="12" xfId="0" applyFont="1" applyFill="1" applyBorder="1" applyAlignment="1">
      <alignment horizontal="center" vertical="center"/>
    </xf>
    <xf numFmtId="0" fontId="18" fillId="8" borderId="12" xfId="0" applyFont="1" applyFill="1" applyBorder="1" applyAlignment="1">
      <alignment horizontal="center" vertical="center"/>
    </xf>
    <xf numFmtId="0" fontId="18" fillId="9" borderId="12" xfId="0" applyFont="1" applyFill="1" applyBorder="1" applyAlignment="1">
      <alignment horizontal="center" vertical="center"/>
    </xf>
    <xf numFmtId="0" fontId="18" fillId="0" borderId="12" xfId="0" applyFont="1" applyBorder="1" applyAlignment="1">
      <alignment horizontal="left" vertical="center" wrapText="1"/>
    </xf>
    <xf numFmtId="0" fontId="18" fillId="8" borderId="14" xfId="0" applyFont="1" applyFill="1" applyBorder="1" applyAlignment="1">
      <alignment horizontal="left" vertical="center" wrapText="1"/>
    </xf>
    <xf numFmtId="0" fontId="18" fillId="0" borderId="0" xfId="0" applyFont="1" applyAlignment="1">
      <alignment horizontal="center"/>
    </xf>
    <xf numFmtId="0" fontId="1" fillId="0" borderId="4" xfId="0" applyFont="1" applyBorder="1" applyAlignment="1">
      <alignment horizontal="center" vertical="center"/>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41" fontId="18" fillId="9" borderId="12" xfId="1" applyFont="1" applyFill="1" applyBorder="1" applyAlignment="1">
      <alignment horizontal="center" vertical="center"/>
    </xf>
    <xf numFmtId="41" fontId="18" fillId="8" borderId="12" xfId="1" applyFont="1" applyFill="1" applyBorder="1" applyAlignment="1">
      <alignment horizontal="center" vertical="center"/>
    </xf>
    <xf numFmtId="165" fontId="18" fillId="0" borderId="0" xfId="0" applyNumberFormat="1" applyFont="1" applyAlignment="1"/>
    <xf numFmtId="0" fontId="18" fillId="0" borderId="0" xfId="0" applyFont="1" applyAlignment="1"/>
    <xf numFmtId="41" fontId="18" fillId="0" borderId="0" xfId="1" applyFont="1" applyAlignment="1"/>
    <xf numFmtId="0" fontId="18" fillId="0" borderId="0" xfId="0" applyFont="1" applyAlignment="1"/>
    <xf numFmtId="9" fontId="1" fillId="0" borderId="12" xfId="3" applyFont="1" applyBorder="1" applyAlignment="1">
      <alignment horizontal="center" vertical="center"/>
    </xf>
    <xf numFmtId="166" fontId="29" fillId="21" borderId="12" xfId="2" applyNumberFormat="1" applyFont="1" applyFill="1" applyBorder="1" applyAlignment="1">
      <alignment horizontal="center" vertical="center"/>
    </xf>
    <xf numFmtId="166" fontId="29" fillId="0" borderId="12" xfId="2" applyNumberFormat="1" applyFont="1" applyBorder="1" applyAlignment="1">
      <alignment horizontal="center" vertical="center"/>
    </xf>
    <xf numFmtId="2" fontId="1" fillId="0" borderId="12" xfId="0" applyNumberFormat="1" applyFont="1" applyFill="1" applyBorder="1" applyAlignment="1">
      <alignment horizontal="center" vertical="center"/>
    </xf>
    <xf numFmtId="0" fontId="24" fillId="0" borderId="15" xfId="0" applyFont="1" applyBorder="1" applyAlignment="1">
      <alignment horizontal="left"/>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vertical="center" wrapText="1"/>
    </xf>
    <xf numFmtId="0" fontId="16" fillId="0" borderId="5" xfId="0" applyFont="1" applyBorder="1"/>
    <xf numFmtId="0" fontId="16" fillId="0" borderId="6" xfId="0" applyFont="1" applyBorder="1"/>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3" xfId="0" applyFont="1" applyBorder="1"/>
    <xf numFmtId="0" fontId="16" fillId="8" borderId="14" xfId="0" applyFont="1" applyFill="1" applyBorder="1" applyAlignment="1">
      <alignment horizontal="center" vertical="center" wrapText="1"/>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7" fillId="3" borderId="4" xfId="0" applyFont="1" applyFill="1" applyBorder="1" applyAlignment="1">
      <alignment horizontal="center" vertical="center" wrapText="1"/>
    </xf>
    <xf numFmtId="0" fontId="1" fillId="0" borderId="4" xfId="0" applyFont="1" applyBorder="1" applyAlignment="1">
      <alignment horizontal="left" vertical="center"/>
    </xf>
    <xf numFmtId="0" fontId="15" fillId="4" borderId="4" xfId="0" applyFont="1" applyFill="1" applyBorder="1" applyAlignment="1">
      <alignment horizontal="left" vertical="center" wrapText="1"/>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18" borderId="4" xfId="0" applyFont="1" applyFill="1" applyBorder="1" applyAlignment="1">
      <alignment horizontal="left" vertical="center" wrapText="1"/>
    </xf>
    <xf numFmtId="0" fontId="16" fillId="19" borderId="5" xfId="0" applyFont="1" applyFill="1" applyBorder="1"/>
    <xf numFmtId="0" fontId="16" fillId="19" borderId="6" xfId="0" applyFont="1" applyFill="1" applyBorder="1"/>
    <xf numFmtId="0" fontId="6" fillId="0" borderId="4" xfId="0" applyFont="1" applyBorder="1" applyAlignment="1">
      <alignment vertical="center" wrapText="1"/>
    </xf>
    <xf numFmtId="0" fontId="15" fillId="0" borderId="14" xfId="0" applyFont="1" applyBorder="1" applyAlignment="1">
      <alignment horizontal="center" vertical="center" wrapText="1"/>
    </xf>
    <xf numFmtId="0" fontId="16" fillId="0" borderId="15" xfId="0" applyFont="1" applyBorder="1"/>
    <xf numFmtId="0" fontId="1" fillId="0" borderId="14" xfId="0" applyFont="1" applyBorder="1" applyAlignment="1">
      <alignment horizontal="left" vertical="center" wrapText="1"/>
    </xf>
    <xf numFmtId="0" fontId="15" fillId="0" borderId="14" xfId="0" applyFont="1" applyBorder="1" applyAlignment="1">
      <alignment horizontal="left" vertical="center" wrapText="1"/>
    </xf>
    <xf numFmtId="0" fontId="20" fillId="0" borderId="4" xfId="0" applyFont="1" applyBorder="1" applyAlignment="1">
      <alignment horizontal="center" vertical="center" wrapText="1"/>
    </xf>
    <xf numFmtId="0" fontId="17" fillId="3" borderId="4" xfId="0" applyFont="1" applyFill="1" applyBorder="1" applyAlignment="1">
      <alignment horizontal="center" vertical="center"/>
    </xf>
    <xf numFmtId="0" fontId="16" fillId="0" borderId="13" xfId="0" applyFont="1" applyBorder="1" applyAlignment="1">
      <alignment horizontal="center"/>
    </xf>
    <xf numFmtId="0" fontId="16" fillId="0" borderId="4" xfId="0" applyFont="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 fillId="8"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19" fillId="2" borderId="4" xfId="0" applyFont="1" applyFill="1" applyBorder="1" applyAlignment="1">
      <alignment horizontal="center" vertical="center" wrapText="1"/>
    </xf>
    <xf numFmtId="0" fontId="16" fillId="0" borderId="5" xfId="0" applyFont="1" applyBorder="1" applyAlignment="1">
      <alignment horizontal="center" vertical="center" wrapText="1"/>
    </xf>
    <xf numFmtId="0" fontId="15" fillId="8" borderId="14" xfId="0" applyFont="1" applyFill="1" applyBorder="1" applyAlignment="1">
      <alignment horizontal="center" vertical="center" wrapText="1"/>
    </xf>
    <xf numFmtId="0" fontId="15" fillId="8" borderId="14"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9" fillId="7"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2"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1"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3" fillId="0" borderId="14" xfId="0" applyFont="1" applyBorder="1" applyAlignment="1">
      <alignment vertical="top" wrapText="1"/>
    </xf>
    <xf numFmtId="0" fontId="3" fillId="8" borderId="14" xfId="0" applyFont="1" applyFill="1" applyBorder="1" applyAlignment="1">
      <alignment vertical="top" wrapText="1"/>
    </xf>
    <xf numFmtId="0" fontId="1" fillId="0" borderId="14" xfId="0" applyFont="1" applyBorder="1" applyAlignment="1">
      <alignment horizontal="center" vertical="center" wrapText="1"/>
    </xf>
    <xf numFmtId="0" fontId="6" fillId="8" borderId="4" xfId="0" applyFont="1" applyFill="1" applyBorder="1" applyAlignment="1">
      <alignment vertical="center" wrapText="1"/>
    </xf>
    <xf numFmtId="0" fontId="6" fillId="8" borderId="1" xfId="0" applyFont="1" applyFill="1" applyBorder="1" applyAlignment="1">
      <alignment vertical="center" wrapText="1"/>
    </xf>
    <xf numFmtId="0" fontId="6" fillId="8"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2" fillId="2" borderId="4" xfId="0" applyFont="1" applyFill="1" applyBorder="1" applyAlignment="1">
      <alignment horizontal="center" vertical="center" wrapText="1"/>
    </xf>
    <xf numFmtId="0" fontId="24" fillId="0" borderId="5" xfId="0" applyFont="1" applyBorder="1"/>
    <xf numFmtId="0" fontId="24" fillId="0" borderId="6" xfId="0" applyFont="1" applyBorder="1"/>
    <xf numFmtId="0" fontId="18" fillId="8" borderId="14" xfId="0" applyFont="1" applyFill="1" applyBorder="1" applyAlignment="1">
      <alignment horizontal="left" vertical="center" wrapText="1"/>
    </xf>
    <xf numFmtId="0" fontId="24" fillId="0" borderId="13" xfId="0" applyFont="1" applyBorder="1" applyAlignment="1">
      <alignment horizontal="left"/>
    </xf>
    <xf numFmtId="0" fontId="21" fillId="0" borderId="1" xfId="0" applyFont="1" applyBorder="1" applyAlignment="1">
      <alignment horizontal="center" vertical="center"/>
    </xf>
    <xf numFmtId="0" fontId="24" fillId="0" borderId="2" xfId="0" applyFont="1" applyBorder="1"/>
    <xf numFmtId="0" fontId="24" fillId="0" borderId="3" xfId="0" applyFont="1" applyBorder="1"/>
    <xf numFmtId="0" fontId="24" fillId="0" borderId="9" xfId="0" applyFont="1" applyBorder="1"/>
    <xf numFmtId="0" fontId="24" fillId="0" borderId="10" xfId="0" applyFont="1" applyBorder="1"/>
    <xf numFmtId="0" fontId="24" fillId="0" borderId="11" xfId="0" applyFont="1" applyBorder="1"/>
    <xf numFmtId="0" fontId="23" fillId="0" borderId="4" xfId="0" applyFont="1" applyBorder="1" applyAlignment="1">
      <alignment horizontal="center" vertical="center" wrapText="1"/>
    </xf>
    <xf numFmtId="0" fontId="18" fillId="4" borderId="4" xfId="0" applyFont="1" applyFill="1" applyBorder="1" applyAlignment="1">
      <alignment horizontal="left" vertical="center"/>
    </xf>
    <xf numFmtId="0" fontId="21" fillId="5" borderId="10" xfId="0" applyFont="1" applyFill="1" applyBorder="1" applyAlignment="1">
      <alignment horizontal="center" vertical="center" wrapText="1"/>
    </xf>
    <xf numFmtId="0" fontId="18" fillId="8" borderId="35" xfId="0" applyFont="1" applyFill="1" applyBorder="1" applyAlignment="1">
      <alignment horizontal="left" vertical="center" wrapText="1"/>
    </xf>
    <xf numFmtId="0" fontId="18" fillId="8" borderId="13" xfId="0" applyFont="1" applyFill="1" applyBorder="1" applyAlignment="1">
      <alignment horizontal="left" vertical="center" wrapText="1"/>
    </xf>
    <xf numFmtId="0" fontId="21" fillId="4" borderId="4" xfId="0" applyFont="1" applyFill="1" applyBorder="1" applyAlignment="1">
      <alignment horizontal="center" vertical="center"/>
    </xf>
    <xf numFmtId="0" fontId="22" fillId="0" borderId="5" xfId="0" applyFont="1" applyBorder="1" applyAlignment="1">
      <alignment horizontal="center"/>
    </xf>
    <xf numFmtId="0" fontId="22" fillId="0" borderId="6" xfId="0" applyFont="1" applyBorder="1" applyAlignment="1">
      <alignment horizont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18" fillId="0" borderId="4" xfId="0" applyFont="1" applyBorder="1" applyAlignment="1">
      <alignment horizontal="center"/>
    </xf>
    <xf numFmtId="0" fontId="18" fillId="8" borderId="14" xfId="0" applyFont="1" applyFill="1" applyBorder="1" applyAlignment="1">
      <alignment horizontal="center" vertical="center" wrapText="1"/>
    </xf>
    <xf numFmtId="0" fontId="24" fillId="0" borderId="15" xfId="0" applyFont="1" applyBorder="1"/>
    <xf numFmtId="0" fontId="21" fillId="5" borderId="4" xfId="0"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16" borderId="4" xfId="0" applyFont="1" applyFill="1" applyBorder="1" applyAlignment="1">
      <alignment horizontal="left" vertical="center"/>
    </xf>
    <xf numFmtId="2" fontId="4" fillId="10" borderId="4" xfId="0" applyNumberFormat="1" applyFont="1" applyFill="1" applyBorder="1" applyAlignment="1">
      <alignment horizontal="center" vertical="center"/>
    </xf>
    <xf numFmtId="0" fontId="2" fillId="12" borderId="4" xfId="0" applyFont="1" applyFill="1" applyBorder="1" applyAlignment="1">
      <alignment horizontal="center" vertical="center" wrapText="1"/>
    </xf>
    <xf numFmtId="2" fontId="2" fillId="12" borderId="1" xfId="0" applyNumberFormat="1" applyFont="1" applyFill="1" applyBorder="1" applyAlignment="1">
      <alignment horizontal="center" vertical="center" wrapText="1"/>
    </xf>
    <xf numFmtId="164" fontId="11" fillId="0" borderId="10" xfId="0" applyNumberFormat="1" applyFont="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xf>
    <xf numFmtId="0" fontId="6" fillId="11" borderId="4" xfId="0" applyFont="1" applyFill="1" applyBorder="1" applyAlignment="1">
      <alignment horizontal="center" vertical="center"/>
    </xf>
    <xf numFmtId="0" fontId="1" fillId="4" borderId="4" xfId="0" applyFont="1" applyFill="1" applyBorder="1" applyAlignment="1">
      <alignment horizontal="left" vertical="center"/>
    </xf>
    <xf numFmtId="0" fontId="2" fillId="10" borderId="4" xfId="0" applyFont="1" applyFill="1" applyBorder="1" applyAlignment="1">
      <alignment horizontal="center" vertical="center"/>
    </xf>
    <xf numFmtId="164" fontId="11" fillId="0" borderId="9" xfId="0" applyNumberFormat="1" applyFont="1" applyBorder="1" applyAlignment="1">
      <alignment vertical="center"/>
    </xf>
    <xf numFmtId="0" fontId="1" fillId="0" borderId="4" xfId="0" applyFont="1" applyBorder="1" applyAlignment="1">
      <alignment horizontal="left" vertical="top"/>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64" fontId="1" fillId="17" borderId="4" xfId="0" applyNumberFormat="1" applyFont="1" applyFill="1" applyBorder="1" applyAlignment="1">
      <alignment horizontal="left" vertical="top" wrapText="1"/>
    </xf>
    <xf numFmtId="0" fontId="1" fillId="20" borderId="4" xfId="0" applyFont="1" applyFill="1" applyBorder="1" applyAlignment="1">
      <alignment horizontal="left" vertical="center" wrapText="1"/>
    </xf>
    <xf numFmtId="0" fontId="1" fillId="20" borderId="5" xfId="0" applyFont="1" applyFill="1" applyBorder="1" applyAlignment="1">
      <alignment horizontal="left" vertical="center" wrapText="1"/>
    </xf>
    <xf numFmtId="0" fontId="1" fillId="20" borderId="6" xfId="0" applyFont="1" applyFill="1" applyBorder="1" applyAlignment="1">
      <alignment horizontal="left" vertical="center" wrapText="1"/>
    </xf>
  </cellXfs>
  <cellStyles count="4">
    <cellStyle name="Millares" xfId="2" builtinId="3"/>
    <cellStyle name="Millares [0]" xfId="1" builtinId="6"/>
    <cellStyle name="Normal" xfId="0" builtinId="0"/>
    <cellStyle name="Porcentaje" xfId="3" builtinId="5"/>
  </cellStyles>
  <dxfs count="41">
    <dxf>
      <fill>
        <patternFill>
          <bgColor rgb="FFC00000"/>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M32"/>
  <sheetViews>
    <sheetView showGridLines="0" topLeftCell="A25" workbookViewId="0">
      <selection activeCell="C33" sqref="C33"/>
    </sheetView>
  </sheetViews>
  <sheetFormatPr baseColWidth="10" defaultColWidth="14.42578125" defaultRowHeight="15" customHeight="1" x14ac:dyDescent="0.3"/>
  <cols>
    <col min="1" max="1" width="12.7109375" style="77" customWidth="1"/>
    <col min="2" max="2" width="27.28515625" style="77" customWidth="1"/>
    <col min="3" max="3" width="46.42578125" style="77" customWidth="1"/>
    <col min="4" max="4" width="5.140625" style="77" customWidth="1"/>
    <col min="5" max="5" width="12" style="77" customWidth="1"/>
    <col min="6" max="7" width="11.28515625" style="77" customWidth="1"/>
    <col min="8" max="8" width="13" style="77" customWidth="1"/>
    <col min="9" max="9" width="20.5703125" style="77" customWidth="1"/>
    <col min="10" max="10" width="14.85546875" style="77" customWidth="1"/>
    <col min="11" max="11" width="11.85546875" style="77" customWidth="1"/>
    <col min="12" max="16384" width="14.42578125" style="77"/>
  </cols>
  <sheetData>
    <row r="1" spans="1:13" ht="16.5" customHeight="1" x14ac:dyDescent="0.3">
      <c r="A1" s="134"/>
      <c r="B1" s="135"/>
      <c r="C1" s="128" t="s">
        <v>282</v>
      </c>
      <c r="D1" s="129"/>
      <c r="E1" s="129"/>
      <c r="F1" s="129"/>
      <c r="G1" s="129"/>
      <c r="H1" s="129"/>
      <c r="I1" s="129"/>
      <c r="J1" s="130" t="s">
        <v>292</v>
      </c>
      <c r="K1" s="130"/>
      <c r="L1" s="102"/>
      <c r="M1" s="102"/>
    </row>
    <row r="2" spans="1:13" ht="16.5" customHeight="1" x14ac:dyDescent="0.3">
      <c r="A2" s="136"/>
      <c r="B2" s="137"/>
      <c r="C2" s="129"/>
      <c r="D2" s="129"/>
      <c r="E2" s="129"/>
      <c r="F2" s="129"/>
      <c r="G2" s="129"/>
      <c r="H2" s="129"/>
      <c r="I2" s="129"/>
      <c r="J2" s="139" t="s">
        <v>291</v>
      </c>
      <c r="K2" s="140"/>
      <c r="L2" s="102"/>
      <c r="M2" s="102"/>
    </row>
    <row r="3" spans="1:13" ht="16.5" customHeight="1" x14ac:dyDescent="0.3">
      <c r="A3" s="136"/>
      <c r="B3" s="137"/>
      <c r="C3" s="129" t="s">
        <v>3</v>
      </c>
      <c r="D3" s="129"/>
      <c r="E3" s="129"/>
      <c r="F3" s="129"/>
      <c r="G3" s="129"/>
      <c r="H3" s="129"/>
      <c r="I3" s="129"/>
      <c r="J3" s="104" t="s">
        <v>289</v>
      </c>
      <c r="K3" s="105"/>
      <c r="L3" s="102"/>
      <c r="M3" s="102"/>
    </row>
    <row r="4" spans="1:13" ht="16.5" customHeight="1" x14ac:dyDescent="0.3">
      <c r="A4" s="138"/>
      <c r="B4" s="133"/>
      <c r="C4" s="129"/>
      <c r="D4" s="129"/>
      <c r="E4" s="129"/>
      <c r="F4" s="129"/>
      <c r="G4" s="129"/>
      <c r="H4" s="129"/>
      <c r="I4" s="129"/>
      <c r="J4" s="139" t="s">
        <v>290</v>
      </c>
      <c r="K4" s="140"/>
      <c r="L4" s="102"/>
      <c r="M4" s="102"/>
    </row>
    <row r="5" spans="1:13" ht="7.5" customHeight="1" x14ac:dyDescent="0.3">
      <c r="A5" s="132"/>
      <c r="B5" s="122"/>
      <c r="C5" s="133"/>
      <c r="D5" s="133"/>
      <c r="E5" s="133"/>
      <c r="F5" s="133"/>
      <c r="G5" s="133"/>
      <c r="H5" s="133"/>
      <c r="I5" s="133"/>
      <c r="J5" s="133"/>
      <c r="K5" s="133"/>
      <c r="L5" s="103"/>
      <c r="M5" s="103"/>
    </row>
    <row r="6" spans="1:13" ht="21" customHeight="1" x14ac:dyDescent="0.3">
      <c r="A6" s="131" t="s">
        <v>7</v>
      </c>
      <c r="B6" s="122"/>
      <c r="C6" s="122"/>
      <c r="D6" s="122"/>
      <c r="E6" s="122"/>
      <c r="F6" s="122"/>
      <c r="G6" s="122"/>
      <c r="H6" s="122"/>
      <c r="I6" s="122"/>
      <c r="J6" s="122"/>
      <c r="K6" s="123"/>
    </row>
    <row r="7" spans="1:13" ht="29.25" customHeight="1" x14ac:dyDescent="0.3">
      <c r="A7" s="141" t="s">
        <v>6</v>
      </c>
      <c r="B7" s="123"/>
      <c r="C7" s="144" t="s">
        <v>276</v>
      </c>
      <c r="D7" s="145"/>
      <c r="E7" s="145"/>
      <c r="F7" s="145"/>
      <c r="G7" s="145"/>
      <c r="H7" s="145"/>
      <c r="I7" s="145"/>
      <c r="J7" s="145"/>
      <c r="K7" s="146"/>
    </row>
    <row r="8" spans="1:13" ht="24.75" customHeight="1" x14ac:dyDescent="0.3">
      <c r="A8" s="141" t="s">
        <v>10</v>
      </c>
      <c r="B8" s="123"/>
      <c r="C8" s="142" t="s">
        <v>281</v>
      </c>
      <c r="D8" s="122"/>
      <c r="E8" s="122"/>
      <c r="F8" s="122"/>
      <c r="G8" s="122"/>
      <c r="H8" s="122"/>
      <c r="I8" s="122"/>
      <c r="J8" s="122"/>
      <c r="K8" s="123"/>
    </row>
    <row r="9" spans="1:13" ht="24" customHeight="1" x14ac:dyDescent="0.3">
      <c r="A9" s="141" t="s">
        <v>11</v>
      </c>
      <c r="B9" s="123"/>
      <c r="C9" s="143" t="s">
        <v>12</v>
      </c>
      <c r="D9" s="122"/>
      <c r="E9" s="122"/>
      <c r="F9" s="122"/>
      <c r="G9" s="122"/>
      <c r="H9" s="122"/>
      <c r="I9" s="122"/>
      <c r="J9" s="122"/>
      <c r="K9" s="123"/>
    </row>
    <row r="10" spans="1:13" ht="38.25" customHeight="1" x14ac:dyDescent="0.3">
      <c r="A10" s="141" t="s">
        <v>15</v>
      </c>
      <c r="B10" s="123"/>
      <c r="C10" s="147" t="s">
        <v>17</v>
      </c>
      <c r="D10" s="122"/>
      <c r="E10" s="122"/>
      <c r="F10" s="122"/>
      <c r="G10" s="122"/>
      <c r="H10" s="122"/>
      <c r="I10" s="122"/>
      <c r="J10" s="122"/>
      <c r="K10" s="123"/>
    </row>
    <row r="11" spans="1:13" ht="16.5" customHeight="1" x14ac:dyDescent="0.3">
      <c r="A11" s="148"/>
      <c r="B11" s="122"/>
      <c r="C11" s="122"/>
      <c r="D11" s="122"/>
      <c r="E11" s="122"/>
      <c r="F11" s="122"/>
      <c r="G11" s="122"/>
      <c r="H11" s="122"/>
      <c r="I11" s="122"/>
      <c r="J11" s="122"/>
      <c r="K11" s="123"/>
    </row>
    <row r="12" spans="1:13" ht="36" customHeight="1" x14ac:dyDescent="0.3">
      <c r="A12" s="141" t="s">
        <v>18</v>
      </c>
      <c r="B12" s="122"/>
      <c r="C12" s="150" t="s">
        <v>169</v>
      </c>
      <c r="D12" s="151"/>
      <c r="E12" s="152"/>
      <c r="F12" s="141" t="s">
        <v>19</v>
      </c>
      <c r="G12" s="122"/>
      <c r="H12" s="149" t="s">
        <v>23</v>
      </c>
      <c r="I12" s="122"/>
      <c r="J12" s="122"/>
      <c r="K12" s="123"/>
    </row>
    <row r="13" spans="1:13" ht="16.5" customHeight="1" x14ac:dyDescent="0.3">
      <c r="A13" s="158"/>
      <c r="B13" s="122"/>
      <c r="C13" s="122"/>
      <c r="D13" s="122"/>
      <c r="E13" s="122"/>
      <c r="F13" s="122"/>
      <c r="G13" s="122"/>
      <c r="H13" s="122"/>
      <c r="I13" s="122"/>
      <c r="J13" s="122"/>
      <c r="K13" s="123"/>
    </row>
    <row r="14" spans="1:13" ht="21" customHeight="1" x14ac:dyDescent="0.3">
      <c r="A14" s="159" t="s">
        <v>21</v>
      </c>
      <c r="B14" s="122"/>
      <c r="C14" s="122"/>
      <c r="D14" s="122"/>
      <c r="E14" s="122"/>
      <c r="F14" s="122"/>
      <c r="G14" s="122"/>
      <c r="H14" s="122"/>
      <c r="I14" s="122"/>
      <c r="J14" s="122"/>
      <c r="K14" s="123"/>
    </row>
    <row r="15" spans="1:13" ht="12.75" customHeight="1" x14ac:dyDescent="0.3">
      <c r="A15" s="78" t="s">
        <v>24</v>
      </c>
      <c r="B15" s="78" t="s">
        <v>22</v>
      </c>
      <c r="C15" s="78" t="s">
        <v>21</v>
      </c>
      <c r="D15" s="169" t="s">
        <v>25</v>
      </c>
      <c r="E15" s="122"/>
      <c r="F15" s="122"/>
      <c r="G15" s="123"/>
      <c r="H15" s="79" t="s">
        <v>26</v>
      </c>
      <c r="I15" s="174" t="s">
        <v>28</v>
      </c>
      <c r="J15" s="123"/>
      <c r="K15" s="80" t="s">
        <v>30</v>
      </c>
    </row>
    <row r="16" spans="1:13" ht="53.25" customHeight="1" x14ac:dyDescent="0.3">
      <c r="A16" s="154" t="s">
        <v>31</v>
      </c>
      <c r="B16" s="157" t="s">
        <v>50</v>
      </c>
      <c r="C16" s="117" t="s">
        <v>54</v>
      </c>
      <c r="D16" s="81" t="s">
        <v>44</v>
      </c>
      <c r="E16" s="153" t="s">
        <v>277</v>
      </c>
      <c r="F16" s="122"/>
      <c r="G16" s="123"/>
      <c r="H16" s="119" t="s">
        <v>62</v>
      </c>
      <c r="I16" s="119" t="s">
        <v>65</v>
      </c>
      <c r="J16" s="119" t="s">
        <v>81</v>
      </c>
      <c r="K16" s="119" t="s">
        <v>66</v>
      </c>
    </row>
    <row r="17" spans="1:11" ht="40.5" customHeight="1" x14ac:dyDescent="0.3">
      <c r="A17" s="155"/>
      <c r="B17" s="126"/>
      <c r="C17" s="126"/>
      <c r="D17" s="81" t="s">
        <v>47</v>
      </c>
      <c r="E17" s="121" t="s">
        <v>67</v>
      </c>
      <c r="F17" s="122"/>
      <c r="G17" s="123"/>
      <c r="H17" s="126"/>
      <c r="I17" s="126"/>
      <c r="J17" s="126"/>
      <c r="K17" s="126"/>
    </row>
    <row r="18" spans="1:11" ht="40.5" customHeight="1" x14ac:dyDescent="0.3">
      <c r="A18" s="155"/>
      <c r="B18" s="157" t="s">
        <v>68</v>
      </c>
      <c r="C18" s="117" t="s">
        <v>249</v>
      </c>
      <c r="D18" s="81" t="s">
        <v>44</v>
      </c>
      <c r="E18" s="161" t="s">
        <v>270</v>
      </c>
      <c r="F18" s="162"/>
      <c r="G18" s="163"/>
      <c r="H18" s="119" t="s">
        <v>62</v>
      </c>
      <c r="I18" s="119" t="s">
        <v>72</v>
      </c>
      <c r="J18" s="119" t="s">
        <v>81</v>
      </c>
      <c r="K18" s="119" t="s">
        <v>66</v>
      </c>
    </row>
    <row r="19" spans="1:11" ht="40.5" customHeight="1" x14ac:dyDescent="0.3">
      <c r="A19" s="155"/>
      <c r="B19" s="126"/>
      <c r="C19" s="126"/>
      <c r="D19" s="81" t="s">
        <v>47</v>
      </c>
      <c r="E19" s="161" t="s">
        <v>74</v>
      </c>
      <c r="F19" s="162"/>
      <c r="G19" s="163"/>
      <c r="H19" s="126"/>
      <c r="I19" s="126"/>
      <c r="J19" s="126"/>
      <c r="K19" s="126"/>
    </row>
    <row r="20" spans="1:11" ht="40.5" customHeight="1" x14ac:dyDescent="0.3">
      <c r="A20" s="155"/>
      <c r="B20" s="157" t="s">
        <v>256</v>
      </c>
      <c r="C20" s="119" t="s">
        <v>260</v>
      </c>
      <c r="D20" s="81" t="s">
        <v>44</v>
      </c>
      <c r="E20" s="121" t="s">
        <v>78</v>
      </c>
      <c r="F20" s="122"/>
      <c r="G20" s="123"/>
      <c r="H20" s="119" t="s">
        <v>62</v>
      </c>
      <c r="I20" s="119" t="s">
        <v>80</v>
      </c>
      <c r="J20" s="119" t="s">
        <v>81</v>
      </c>
      <c r="K20" s="119" t="s">
        <v>66</v>
      </c>
    </row>
    <row r="21" spans="1:11" ht="40.5" customHeight="1" x14ac:dyDescent="0.3">
      <c r="A21" s="155"/>
      <c r="B21" s="126"/>
      <c r="C21" s="160"/>
      <c r="D21" s="81" t="s">
        <v>47</v>
      </c>
      <c r="E21" s="121" t="s">
        <v>82</v>
      </c>
      <c r="F21" s="122"/>
      <c r="G21" s="123"/>
      <c r="H21" s="126"/>
      <c r="I21" s="126"/>
      <c r="J21" s="126"/>
      <c r="K21" s="126"/>
    </row>
    <row r="22" spans="1:11" ht="34.5" customHeight="1" x14ac:dyDescent="0.3">
      <c r="A22" s="155"/>
      <c r="B22" s="117" t="s">
        <v>257</v>
      </c>
      <c r="C22" s="119" t="s">
        <v>258</v>
      </c>
      <c r="D22" s="81" t="s">
        <v>44</v>
      </c>
      <c r="E22" s="121" t="s">
        <v>78</v>
      </c>
      <c r="F22" s="122"/>
      <c r="G22" s="123"/>
      <c r="H22" s="119" t="s">
        <v>62</v>
      </c>
      <c r="I22" s="119" t="s">
        <v>80</v>
      </c>
      <c r="J22" s="119" t="s">
        <v>259</v>
      </c>
      <c r="K22" s="119" t="s">
        <v>66</v>
      </c>
    </row>
    <row r="23" spans="1:11" ht="34.5" customHeight="1" x14ac:dyDescent="0.3">
      <c r="A23" s="155"/>
      <c r="B23" s="118"/>
      <c r="C23" s="120"/>
      <c r="D23" s="81" t="s">
        <v>47</v>
      </c>
      <c r="E23" s="121" t="s">
        <v>82</v>
      </c>
      <c r="F23" s="124"/>
      <c r="G23" s="125"/>
      <c r="H23" s="126"/>
      <c r="I23" s="126"/>
      <c r="J23" s="126"/>
      <c r="K23" s="126"/>
    </row>
    <row r="24" spans="1:11" ht="40.5" customHeight="1" x14ac:dyDescent="0.3">
      <c r="A24" s="155"/>
      <c r="B24" s="156" t="s">
        <v>294</v>
      </c>
      <c r="C24" s="117" t="s">
        <v>84</v>
      </c>
      <c r="D24" s="81" t="s">
        <v>44</v>
      </c>
      <c r="E24" s="121" t="s">
        <v>86</v>
      </c>
      <c r="F24" s="122"/>
      <c r="G24" s="123"/>
      <c r="H24" s="119" t="s">
        <v>62</v>
      </c>
      <c r="I24" s="119" t="s">
        <v>89</v>
      </c>
      <c r="J24" s="119" t="s">
        <v>81</v>
      </c>
      <c r="K24" s="119" t="s">
        <v>66</v>
      </c>
    </row>
    <row r="25" spans="1:11" ht="40.5" customHeight="1" x14ac:dyDescent="0.3">
      <c r="A25" s="126"/>
      <c r="B25" s="126"/>
      <c r="C25" s="126"/>
      <c r="D25" s="81" t="s">
        <v>47</v>
      </c>
      <c r="E25" s="121" t="s">
        <v>90</v>
      </c>
      <c r="F25" s="122"/>
      <c r="G25" s="123"/>
      <c r="H25" s="126"/>
      <c r="I25" s="126"/>
      <c r="J25" s="126"/>
      <c r="K25" s="126"/>
    </row>
    <row r="26" spans="1:11" ht="40.5" customHeight="1" x14ac:dyDescent="0.3">
      <c r="A26" s="171" t="s">
        <v>93</v>
      </c>
      <c r="B26" s="172" t="s">
        <v>95</v>
      </c>
      <c r="C26" s="173" t="s">
        <v>98</v>
      </c>
      <c r="D26" s="82" t="s">
        <v>44</v>
      </c>
      <c r="E26" s="121" t="s">
        <v>101</v>
      </c>
      <c r="F26" s="122"/>
      <c r="G26" s="123"/>
      <c r="H26" s="127" t="s">
        <v>62</v>
      </c>
      <c r="I26" s="127" t="s">
        <v>103</v>
      </c>
      <c r="J26" s="127" t="s">
        <v>81</v>
      </c>
      <c r="K26" s="127" t="s">
        <v>66</v>
      </c>
    </row>
    <row r="27" spans="1:11" ht="40.5" customHeight="1" x14ac:dyDescent="0.3">
      <c r="A27" s="155"/>
      <c r="B27" s="126"/>
      <c r="C27" s="126"/>
      <c r="D27" s="81" t="s">
        <v>47</v>
      </c>
      <c r="E27" s="121" t="s">
        <v>105</v>
      </c>
      <c r="F27" s="122"/>
      <c r="G27" s="123"/>
      <c r="H27" s="126"/>
      <c r="I27" s="126"/>
      <c r="J27" s="126"/>
      <c r="K27" s="126"/>
    </row>
    <row r="28" spans="1:11" ht="40.5" customHeight="1" x14ac:dyDescent="0.3">
      <c r="A28" s="154" t="s">
        <v>108</v>
      </c>
      <c r="B28" s="156" t="s">
        <v>271</v>
      </c>
      <c r="C28" s="165" t="s">
        <v>272</v>
      </c>
      <c r="D28" s="81" t="s">
        <v>44</v>
      </c>
      <c r="E28" s="153" t="s">
        <v>274</v>
      </c>
      <c r="F28" s="122"/>
      <c r="G28" s="123"/>
      <c r="H28" s="166" t="s">
        <v>70</v>
      </c>
      <c r="I28" s="166" t="s">
        <v>275</v>
      </c>
      <c r="J28" s="167" t="s">
        <v>81</v>
      </c>
      <c r="K28" s="119" t="s">
        <v>66</v>
      </c>
    </row>
    <row r="29" spans="1:11" ht="40.5" customHeight="1" x14ac:dyDescent="0.3">
      <c r="A29" s="126"/>
      <c r="B29" s="126"/>
      <c r="C29" s="126"/>
      <c r="D29" s="81" t="s">
        <v>47</v>
      </c>
      <c r="E29" s="153" t="s">
        <v>273</v>
      </c>
      <c r="F29" s="122"/>
      <c r="G29" s="123"/>
      <c r="H29" s="126"/>
      <c r="I29" s="126"/>
      <c r="J29" s="168"/>
      <c r="K29" s="126"/>
    </row>
    <row r="30" spans="1:11" ht="18.75" customHeight="1" x14ac:dyDescent="0.3">
      <c r="A30" s="170"/>
      <c r="B30" s="170"/>
      <c r="C30" s="170"/>
      <c r="D30" s="170"/>
      <c r="E30" s="170"/>
      <c r="F30" s="170"/>
      <c r="G30" s="170"/>
      <c r="H30" s="170"/>
      <c r="I30" s="170"/>
      <c r="J30" s="170"/>
      <c r="K30" s="170"/>
    </row>
    <row r="31" spans="1:11" ht="19.5" customHeight="1" x14ac:dyDescent="0.3">
      <c r="A31" s="159" t="s">
        <v>106</v>
      </c>
      <c r="B31" s="122"/>
      <c r="C31" s="122"/>
      <c r="D31" s="122"/>
      <c r="E31" s="122"/>
      <c r="F31" s="122"/>
      <c r="G31" s="122"/>
      <c r="H31" s="122"/>
      <c r="I31" s="122"/>
      <c r="J31" s="122"/>
      <c r="K31" s="123"/>
    </row>
    <row r="32" spans="1:11" ht="120.75" customHeight="1" x14ac:dyDescent="0.3">
      <c r="A32" s="164" t="s">
        <v>295</v>
      </c>
      <c r="B32" s="122"/>
      <c r="C32" s="122"/>
      <c r="D32" s="122"/>
      <c r="E32" s="122"/>
      <c r="F32" s="122"/>
      <c r="G32" s="122"/>
      <c r="H32" s="122"/>
      <c r="I32" s="122"/>
      <c r="J32" s="122"/>
      <c r="K32" s="123"/>
    </row>
  </sheetData>
  <mergeCells count="87">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 ref="A32:K32"/>
    <mergeCell ref="C28:C29"/>
    <mergeCell ref="B28:B29"/>
    <mergeCell ref="A28:A29"/>
    <mergeCell ref="I28:I29"/>
    <mergeCell ref="H28:H29"/>
    <mergeCell ref="J28:J29"/>
    <mergeCell ref="E28:G28"/>
    <mergeCell ref="E29:G2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C10:K10"/>
    <mergeCell ref="A11:K11"/>
    <mergeCell ref="H12:K12"/>
    <mergeCell ref="F12:G12"/>
    <mergeCell ref="C12:E12"/>
    <mergeCell ref="A10:B10"/>
    <mergeCell ref="A9:B9"/>
    <mergeCell ref="A8:B8"/>
    <mergeCell ref="C8:K8"/>
    <mergeCell ref="C9:K9"/>
    <mergeCell ref="A7:B7"/>
    <mergeCell ref="C7:K7"/>
    <mergeCell ref="C1:I2"/>
    <mergeCell ref="C3:I4"/>
    <mergeCell ref="J1:K1"/>
    <mergeCell ref="A6:K6"/>
    <mergeCell ref="A5:K5"/>
    <mergeCell ref="A1:B4"/>
    <mergeCell ref="J2:K2"/>
    <mergeCell ref="J4:K4"/>
    <mergeCell ref="J26:J27"/>
    <mergeCell ref="K26:K27"/>
    <mergeCell ref="E27:G27"/>
    <mergeCell ref="E26:G26"/>
    <mergeCell ref="K20:K21"/>
    <mergeCell ref="B22:B23"/>
    <mergeCell ref="C22:C23"/>
    <mergeCell ref="E22:G22"/>
    <mergeCell ref="E23:G23"/>
    <mergeCell ref="H22:H23"/>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189"/>
      <c r="B1" s="185"/>
      <c r="C1" s="183" t="s">
        <v>0</v>
      </c>
      <c r="D1" s="184"/>
      <c r="E1" s="184"/>
      <c r="F1" s="185"/>
      <c r="G1" s="142" t="s">
        <v>1</v>
      </c>
      <c r="H1" s="175"/>
      <c r="I1" s="175"/>
      <c r="J1" s="176"/>
    </row>
    <row r="2" spans="1:10" ht="7.5" customHeight="1" x14ac:dyDescent="0.25">
      <c r="A2" s="179"/>
      <c r="B2" s="190"/>
      <c r="C2" s="186"/>
      <c r="D2" s="187"/>
      <c r="E2" s="187"/>
      <c r="F2" s="188"/>
      <c r="G2" s="142" t="s">
        <v>2</v>
      </c>
      <c r="H2" s="175"/>
      <c r="I2" s="175"/>
      <c r="J2" s="176"/>
    </row>
    <row r="3" spans="1:10" ht="7.5" customHeight="1" x14ac:dyDescent="0.25">
      <c r="A3" s="179"/>
      <c r="B3" s="190"/>
      <c r="C3" s="183" t="s">
        <v>3</v>
      </c>
      <c r="D3" s="184"/>
      <c r="E3" s="184"/>
      <c r="F3" s="185"/>
      <c r="G3" s="142" t="s">
        <v>4</v>
      </c>
      <c r="H3" s="175"/>
      <c r="I3" s="175"/>
      <c r="J3" s="176"/>
    </row>
    <row r="4" spans="1:10" ht="7.5" customHeight="1" x14ac:dyDescent="0.25">
      <c r="A4" s="186"/>
      <c r="B4" s="188"/>
      <c r="C4" s="186"/>
      <c r="D4" s="187"/>
      <c r="E4" s="187"/>
      <c r="F4" s="188"/>
      <c r="G4" s="142" t="s">
        <v>5</v>
      </c>
      <c r="H4" s="175"/>
      <c r="I4" s="175"/>
      <c r="J4" s="176"/>
    </row>
    <row r="5" spans="1:10" ht="7.5" customHeight="1" x14ac:dyDescent="0.3">
      <c r="A5" s="192"/>
      <c r="B5" s="175"/>
      <c r="C5" s="175"/>
      <c r="D5" s="175"/>
      <c r="E5" s="175"/>
      <c r="F5" s="175"/>
      <c r="G5" s="175"/>
      <c r="H5" s="175"/>
      <c r="I5" s="175"/>
      <c r="J5" s="176"/>
    </row>
    <row r="6" spans="1:10" ht="21" customHeight="1" x14ac:dyDescent="0.25">
      <c r="A6" s="199" t="s">
        <v>7</v>
      </c>
      <c r="B6" s="175"/>
      <c r="C6" s="175"/>
      <c r="D6" s="175"/>
      <c r="E6" s="175"/>
      <c r="F6" s="175"/>
      <c r="G6" s="175"/>
      <c r="H6" s="175"/>
      <c r="I6" s="175"/>
      <c r="J6" s="176"/>
    </row>
    <row r="7" spans="1:10" ht="23.25" customHeight="1" x14ac:dyDescent="0.25">
      <c r="A7" s="199" t="s">
        <v>6</v>
      </c>
      <c r="B7" s="176"/>
      <c r="C7" s="142" t="s">
        <v>9</v>
      </c>
      <c r="D7" s="175"/>
      <c r="E7" s="175"/>
      <c r="F7" s="175"/>
      <c r="G7" s="175"/>
      <c r="H7" s="175"/>
      <c r="I7" s="175"/>
      <c r="J7" s="176"/>
    </row>
    <row r="8" spans="1:10" ht="24.75" customHeight="1" x14ac:dyDescent="0.25">
      <c r="A8" s="177" t="s">
        <v>10</v>
      </c>
      <c r="B8" s="176"/>
      <c r="C8" s="142"/>
      <c r="D8" s="175"/>
      <c r="E8" s="175"/>
      <c r="F8" s="175"/>
      <c r="G8" s="175"/>
      <c r="H8" s="175"/>
      <c r="I8" s="175"/>
      <c r="J8" s="176"/>
    </row>
    <row r="9" spans="1:10" ht="7.5" customHeight="1" x14ac:dyDescent="0.25">
      <c r="A9" s="177" t="s">
        <v>11</v>
      </c>
      <c r="B9" s="176"/>
      <c r="C9" s="147" t="s">
        <v>12</v>
      </c>
      <c r="D9" s="175"/>
      <c r="E9" s="175"/>
      <c r="F9" s="175"/>
      <c r="G9" s="175"/>
      <c r="H9" s="175"/>
      <c r="I9" s="175"/>
      <c r="J9" s="176"/>
    </row>
    <row r="10" spans="1:10" ht="11.25" customHeight="1" x14ac:dyDescent="0.25">
      <c r="A10" s="177" t="s">
        <v>15</v>
      </c>
      <c r="B10" s="176"/>
      <c r="C10" s="147"/>
      <c r="D10" s="175"/>
      <c r="E10" s="175"/>
      <c r="F10" s="175"/>
      <c r="G10" s="175"/>
      <c r="H10" s="175"/>
      <c r="I10" s="175"/>
      <c r="J10" s="176"/>
    </row>
    <row r="11" spans="1:10" ht="6.75" customHeight="1" x14ac:dyDescent="0.25">
      <c r="A11" s="191"/>
      <c r="B11" s="175"/>
      <c r="C11" s="175"/>
      <c r="D11" s="175"/>
      <c r="E11" s="175"/>
      <c r="F11" s="175"/>
      <c r="G11" s="175"/>
      <c r="H11" s="175"/>
      <c r="I11" s="175"/>
      <c r="J11" s="176"/>
    </row>
    <row r="12" spans="1:10" ht="25.5" customHeight="1" x14ac:dyDescent="0.25">
      <c r="A12" s="177" t="s">
        <v>18</v>
      </c>
      <c r="B12" s="175"/>
      <c r="C12" s="147"/>
      <c r="D12" s="175"/>
      <c r="E12" s="176"/>
      <c r="F12" s="177" t="s">
        <v>19</v>
      </c>
      <c r="G12" s="175"/>
      <c r="H12" s="200"/>
      <c r="I12" s="175"/>
      <c r="J12" s="176"/>
    </row>
    <row r="13" spans="1:10" ht="16.5" customHeight="1" x14ac:dyDescent="0.25">
      <c r="A13" s="203"/>
      <c r="B13" s="175"/>
      <c r="C13" s="175"/>
      <c r="D13" s="175"/>
      <c r="E13" s="175"/>
      <c r="F13" s="175"/>
      <c r="G13" s="175"/>
      <c r="H13" s="175"/>
      <c r="I13" s="175"/>
      <c r="J13" s="176"/>
    </row>
    <row r="14" spans="1:10" ht="21" customHeight="1" x14ac:dyDescent="0.25">
      <c r="A14" s="201" t="s">
        <v>21</v>
      </c>
      <c r="B14" s="175"/>
      <c r="C14" s="175"/>
      <c r="D14" s="175"/>
      <c r="E14" s="175"/>
      <c r="F14" s="175"/>
      <c r="G14" s="175"/>
      <c r="H14" s="175"/>
      <c r="I14" s="175"/>
      <c r="J14" s="176"/>
    </row>
    <row r="15" spans="1:10" ht="12.75" customHeight="1" x14ac:dyDescent="0.25">
      <c r="A15" s="2" t="s">
        <v>24</v>
      </c>
      <c r="B15" s="2" t="s">
        <v>22</v>
      </c>
      <c r="C15" s="2" t="s">
        <v>21</v>
      </c>
      <c r="D15" s="202" t="s">
        <v>25</v>
      </c>
      <c r="E15" s="175"/>
      <c r="F15" s="175"/>
      <c r="G15" s="176"/>
      <c r="H15" s="3" t="s">
        <v>26</v>
      </c>
      <c r="I15" s="4" t="s">
        <v>28</v>
      </c>
      <c r="J15" s="4" t="s">
        <v>30</v>
      </c>
    </row>
    <row r="16" spans="1:10" ht="27" customHeight="1" x14ac:dyDescent="0.25">
      <c r="A16" s="178" t="s">
        <v>31</v>
      </c>
      <c r="B16" s="180" t="s">
        <v>42</v>
      </c>
      <c r="C16" s="5" t="s">
        <v>43</v>
      </c>
      <c r="D16" s="7" t="s">
        <v>44</v>
      </c>
      <c r="E16" s="196" t="s">
        <v>45</v>
      </c>
      <c r="F16" s="175"/>
      <c r="G16" s="175"/>
      <c r="H16" s="8" t="s">
        <v>46</v>
      </c>
      <c r="I16" s="8" t="s">
        <v>48</v>
      </c>
      <c r="J16" s="198" t="s">
        <v>49</v>
      </c>
    </row>
    <row r="17" spans="1:10" ht="27" customHeight="1" x14ac:dyDescent="0.25">
      <c r="A17" s="179"/>
      <c r="B17" s="181"/>
      <c r="C17" s="5" t="s">
        <v>51</v>
      </c>
      <c r="D17" s="7" t="s">
        <v>47</v>
      </c>
      <c r="E17" s="196" t="s">
        <v>52</v>
      </c>
      <c r="F17" s="175"/>
      <c r="G17" s="175"/>
      <c r="H17" s="9" t="s">
        <v>46</v>
      </c>
      <c r="I17" s="8" t="s">
        <v>53</v>
      </c>
      <c r="J17" s="181"/>
    </row>
    <row r="18" spans="1:10" ht="27" customHeight="1" x14ac:dyDescent="0.25">
      <c r="A18" s="179"/>
      <c r="B18" s="181"/>
      <c r="C18" s="5" t="s">
        <v>55</v>
      </c>
      <c r="D18" s="10" t="s">
        <v>56</v>
      </c>
      <c r="E18" s="197" t="s">
        <v>57</v>
      </c>
      <c r="F18" s="184"/>
      <c r="G18" s="184"/>
      <c r="H18" s="9" t="s">
        <v>46</v>
      </c>
      <c r="I18" s="8" t="s">
        <v>58</v>
      </c>
      <c r="J18" s="181"/>
    </row>
    <row r="19" spans="1:10" ht="27" customHeight="1" x14ac:dyDescent="0.25">
      <c r="A19" s="179"/>
      <c r="B19" s="182"/>
      <c r="C19" s="11" t="s">
        <v>59</v>
      </c>
      <c r="D19" s="10" t="s">
        <v>60</v>
      </c>
      <c r="E19" s="197" t="s">
        <v>61</v>
      </c>
      <c r="F19" s="184"/>
      <c r="G19" s="184"/>
      <c r="H19" s="9" t="s">
        <v>46</v>
      </c>
      <c r="I19" s="12"/>
      <c r="J19" s="182"/>
    </row>
    <row r="20" spans="1:10" ht="19.5" customHeight="1" x14ac:dyDescent="0.25">
      <c r="A20" s="179"/>
      <c r="B20" s="195" t="s">
        <v>63</v>
      </c>
      <c r="C20" s="193" t="s">
        <v>64</v>
      </c>
      <c r="D20" s="6" t="s">
        <v>44</v>
      </c>
      <c r="E20" s="153" t="s">
        <v>69</v>
      </c>
      <c r="F20" s="175"/>
      <c r="G20" s="176"/>
      <c r="H20" s="13" t="s">
        <v>70</v>
      </c>
      <c r="I20" s="166" t="s">
        <v>71</v>
      </c>
      <c r="J20" s="166"/>
    </row>
    <row r="21" spans="1:10" ht="19.5" customHeight="1" x14ac:dyDescent="0.25">
      <c r="A21" s="179"/>
      <c r="B21" s="181"/>
      <c r="C21" s="181"/>
      <c r="D21" s="6" t="s">
        <v>47</v>
      </c>
      <c r="E21" s="153" t="s">
        <v>73</v>
      </c>
      <c r="F21" s="175"/>
      <c r="G21" s="176"/>
      <c r="H21" s="13" t="s">
        <v>46</v>
      </c>
      <c r="I21" s="181"/>
      <c r="J21" s="181"/>
    </row>
    <row r="22" spans="1:10" ht="19.5" customHeight="1" x14ac:dyDescent="0.25">
      <c r="A22" s="179"/>
      <c r="B22" s="182"/>
      <c r="C22" s="182"/>
      <c r="D22" s="6" t="s">
        <v>56</v>
      </c>
      <c r="E22" s="204" t="s">
        <v>75</v>
      </c>
      <c r="F22" s="175"/>
      <c r="G22" s="176"/>
      <c r="H22" s="13"/>
      <c r="I22" s="182"/>
      <c r="J22" s="182"/>
    </row>
    <row r="23" spans="1:10" ht="19.5" customHeight="1" x14ac:dyDescent="0.25">
      <c r="A23" s="179"/>
      <c r="B23" s="180" t="s">
        <v>76</v>
      </c>
      <c r="C23" s="194" t="s">
        <v>77</v>
      </c>
      <c r="D23" s="7" t="s">
        <v>44</v>
      </c>
      <c r="E23" s="164" t="s">
        <v>79</v>
      </c>
      <c r="F23" s="175"/>
      <c r="G23" s="176"/>
      <c r="H23" s="8" t="s">
        <v>46</v>
      </c>
      <c r="I23" s="198" t="s">
        <v>81</v>
      </c>
      <c r="J23" s="198" t="s">
        <v>49</v>
      </c>
    </row>
    <row r="24" spans="1:10" ht="19.5" customHeight="1" x14ac:dyDescent="0.25">
      <c r="A24" s="179"/>
      <c r="B24" s="182"/>
      <c r="C24" s="182"/>
      <c r="D24" s="7" t="s">
        <v>47</v>
      </c>
      <c r="E24" s="164" t="s">
        <v>83</v>
      </c>
      <c r="F24" s="175"/>
      <c r="G24" s="176"/>
      <c r="H24" s="8" t="s">
        <v>46</v>
      </c>
      <c r="I24" s="182"/>
      <c r="J24" s="182"/>
    </row>
    <row r="25" spans="1:10" ht="19.5" customHeight="1" x14ac:dyDescent="0.25">
      <c r="A25" s="179"/>
      <c r="B25" s="195" t="s">
        <v>85</v>
      </c>
      <c r="C25" s="193" t="s">
        <v>87</v>
      </c>
      <c r="D25" s="6" t="s">
        <v>44</v>
      </c>
      <c r="E25" s="153" t="s">
        <v>88</v>
      </c>
      <c r="F25" s="175"/>
      <c r="G25" s="176"/>
      <c r="H25" s="13" t="s">
        <v>46</v>
      </c>
      <c r="I25" s="166" t="s">
        <v>81</v>
      </c>
      <c r="J25" s="166" t="s">
        <v>49</v>
      </c>
    </row>
    <row r="26" spans="1:10" ht="19.5" customHeight="1" x14ac:dyDescent="0.25">
      <c r="A26" s="179"/>
      <c r="B26" s="182"/>
      <c r="C26" s="182"/>
      <c r="D26" s="6" t="s">
        <v>47</v>
      </c>
      <c r="E26" s="153" t="s">
        <v>91</v>
      </c>
      <c r="F26" s="175"/>
      <c r="G26" s="176"/>
      <c r="H26" s="13" t="s">
        <v>46</v>
      </c>
      <c r="I26" s="182"/>
      <c r="J26" s="182"/>
    </row>
    <row r="27" spans="1:10" ht="19.5" customHeight="1" x14ac:dyDescent="0.25">
      <c r="A27" s="180" t="s">
        <v>92</v>
      </c>
      <c r="B27" s="180" t="s">
        <v>94</v>
      </c>
      <c r="C27" s="194" t="s">
        <v>96</v>
      </c>
      <c r="D27" s="7" t="s">
        <v>44</v>
      </c>
      <c r="E27" s="196" t="s">
        <v>97</v>
      </c>
      <c r="F27" s="175"/>
      <c r="G27" s="176"/>
      <c r="H27" s="8" t="s">
        <v>46</v>
      </c>
      <c r="I27" s="198" t="s">
        <v>81</v>
      </c>
      <c r="J27" s="198" t="s">
        <v>49</v>
      </c>
    </row>
    <row r="28" spans="1:10" ht="11.25" customHeight="1" x14ac:dyDescent="0.25">
      <c r="A28" s="181"/>
      <c r="B28" s="181"/>
      <c r="C28" s="182"/>
      <c r="D28" s="205" t="s">
        <v>47</v>
      </c>
      <c r="E28" s="197" t="s">
        <v>99</v>
      </c>
      <c r="F28" s="184"/>
      <c r="G28" s="185"/>
      <c r="H28" s="198" t="s">
        <v>46</v>
      </c>
      <c r="I28" s="182"/>
      <c r="J28" s="181"/>
    </row>
    <row r="29" spans="1:10" ht="11.25" customHeight="1" x14ac:dyDescent="0.25">
      <c r="A29" s="181"/>
      <c r="B29" s="181"/>
      <c r="C29" s="194" t="s">
        <v>100</v>
      </c>
      <c r="D29" s="182"/>
      <c r="E29" s="186"/>
      <c r="F29" s="187"/>
      <c r="G29" s="188"/>
      <c r="H29" s="182"/>
      <c r="I29" s="198" t="s">
        <v>102</v>
      </c>
      <c r="J29" s="181"/>
    </row>
    <row r="30" spans="1:10" ht="19.5" customHeight="1" x14ac:dyDescent="0.25">
      <c r="A30" s="182"/>
      <c r="B30" s="182"/>
      <c r="C30" s="182"/>
      <c r="D30" s="7" t="s">
        <v>56</v>
      </c>
      <c r="E30" s="196" t="s">
        <v>104</v>
      </c>
      <c r="F30" s="175"/>
      <c r="G30" s="176"/>
      <c r="H30" s="8" t="s">
        <v>46</v>
      </c>
      <c r="I30" s="182"/>
      <c r="J30" s="182"/>
    </row>
    <row r="31" spans="1:10" ht="18.75" customHeight="1" x14ac:dyDescent="0.25">
      <c r="A31" s="14"/>
      <c r="B31" s="15"/>
      <c r="C31" s="16"/>
      <c r="D31" s="17"/>
      <c r="E31" s="18"/>
      <c r="F31" s="18"/>
      <c r="G31" s="18"/>
      <c r="H31" s="19"/>
      <c r="I31" s="19"/>
      <c r="J31" s="19"/>
    </row>
    <row r="32" spans="1:10" ht="19.5" customHeight="1" x14ac:dyDescent="0.25">
      <c r="A32" s="201" t="s">
        <v>106</v>
      </c>
      <c r="B32" s="175"/>
      <c r="C32" s="175"/>
      <c r="D32" s="175"/>
      <c r="E32" s="175"/>
      <c r="F32" s="175"/>
      <c r="G32" s="175"/>
      <c r="H32" s="175"/>
      <c r="I32" s="175"/>
      <c r="J32" s="176"/>
    </row>
    <row r="33" spans="1:10" ht="56.25" customHeight="1" x14ac:dyDescent="0.25">
      <c r="A33" s="164" t="s">
        <v>107</v>
      </c>
      <c r="B33" s="175"/>
      <c r="C33" s="175"/>
      <c r="D33" s="175"/>
      <c r="E33" s="175"/>
      <c r="F33" s="175"/>
      <c r="G33" s="175"/>
      <c r="H33" s="175"/>
      <c r="I33" s="175"/>
      <c r="J33" s="176"/>
    </row>
  </sheetData>
  <mergeCells count="65">
    <mergeCell ref="A33:J33"/>
    <mergeCell ref="E30:G30"/>
    <mergeCell ref="J27:J30"/>
    <mergeCell ref="I29:I30"/>
    <mergeCell ref="I27:I28"/>
    <mergeCell ref="C29:C30"/>
    <mergeCell ref="C27:C28"/>
    <mergeCell ref="A27:A30"/>
    <mergeCell ref="B27:B30"/>
    <mergeCell ref="E28:G29"/>
    <mergeCell ref="E27:G27"/>
    <mergeCell ref="H28:H29"/>
    <mergeCell ref="E21:G21"/>
    <mergeCell ref="E22:G22"/>
    <mergeCell ref="J20:J22"/>
    <mergeCell ref="D28:D29"/>
    <mergeCell ref="A32:J32"/>
    <mergeCell ref="I25:I26"/>
    <mergeCell ref="J25:J26"/>
    <mergeCell ref="J23:J24"/>
    <mergeCell ref="I23:I24"/>
    <mergeCell ref="E25:G25"/>
    <mergeCell ref="E26:G26"/>
    <mergeCell ref="E23:G23"/>
    <mergeCell ref="E24:G24"/>
    <mergeCell ref="F12:G12"/>
    <mergeCell ref="C12:E12"/>
    <mergeCell ref="H12:J12"/>
    <mergeCell ref="A12:B12"/>
    <mergeCell ref="E16:G16"/>
    <mergeCell ref="A14:J14"/>
    <mergeCell ref="D15:G15"/>
    <mergeCell ref="A13:J13"/>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r:uid="{00000000-0002-0000-0100-000000000000}">
          <x14:formula1>
            <xm:f>Listas!$F$9:$F$17</xm:f>
          </x14:formula1>
          <xm:sqref>C12</xm:sqref>
        </x14:dataValidation>
        <x14:dataValidation type="list" allowBlank="1" xr:uid="{00000000-0002-0000-0100-000001000000}">
          <x14:formula1>
            <xm:f>Listas!$B$2:$B$4</xm:f>
          </x14:formula1>
          <xm:sqref>H12</xm:sqref>
        </x14:dataValidation>
        <x14:dataValidation type="list" allowBlank="1" xr:uid="{00000000-0002-0000-0100-000002000000}">
          <x14:formula1>
            <xm:f>Listas!$D$9:$D$15</xm:f>
          </x14:formula1>
          <xm:sqref>C10</xm:sqref>
        </x14:dataValidation>
        <x14:dataValidation type="list" allowBlank="1" xr:uid="{00000000-0002-0000-0100-000003000000}">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A7D6"/>
    <outlinePr summaryBelow="0" summaryRight="0"/>
  </sheetPr>
  <dimension ref="A1:O33"/>
  <sheetViews>
    <sheetView showGridLines="0" topLeftCell="A13" zoomScale="80" zoomScaleNormal="80" workbookViewId="0">
      <selection activeCell="L17" sqref="L17"/>
    </sheetView>
  </sheetViews>
  <sheetFormatPr baseColWidth="10" defaultColWidth="14.42578125" defaultRowHeight="15" customHeight="1" x14ac:dyDescent="0.2"/>
  <cols>
    <col min="1" max="1" width="18.85546875" style="101" customWidth="1"/>
    <col min="2" max="2" width="31.140625" style="101" customWidth="1"/>
    <col min="3" max="3" width="6.85546875" style="101" customWidth="1"/>
    <col min="4" max="10" width="13.42578125" style="101" customWidth="1"/>
    <col min="11" max="11" width="14" style="101" customWidth="1"/>
    <col min="12" max="12" width="14.28515625" style="101" customWidth="1"/>
    <col min="13" max="15" width="10.7109375" style="101" customWidth="1"/>
    <col min="16" max="16384" width="14.42578125" style="101"/>
  </cols>
  <sheetData>
    <row r="1" spans="1:15" ht="18.75" customHeight="1" x14ac:dyDescent="0.25">
      <c r="A1" s="232"/>
      <c r="B1" s="233"/>
      <c r="C1" s="233"/>
      <c r="D1" s="211" t="s">
        <v>282</v>
      </c>
      <c r="E1" s="212"/>
      <c r="F1" s="212"/>
      <c r="G1" s="212"/>
      <c r="H1" s="212"/>
      <c r="I1" s="212"/>
      <c r="J1" s="212"/>
      <c r="K1" s="213"/>
      <c r="L1" s="142" t="s">
        <v>292</v>
      </c>
      <c r="M1" s="175"/>
      <c r="N1" s="175"/>
      <c r="O1" s="176"/>
    </row>
    <row r="2" spans="1:15" ht="14.25" customHeight="1" x14ac:dyDescent="0.25">
      <c r="A2" s="233"/>
      <c r="B2" s="233"/>
      <c r="C2" s="233"/>
      <c r="D2" s="214"/>
      <c r="E2" s="215"/>
      <c r="F2" s="215"/>
      <c r="G2" s="215"/>
      <c r="H2" s="215"/>
      <c r="I2" s="215"/>
      <c r="J2" s="215"/>
      <c r="K2" s="216"/>
      <c r="L2" s="142" t="s">
        <v>288</v>
      </c>
      <c r="M2" s="175"/>
      <c r="N2" s="175"/>
      <c r="O2" s="176"/>
    </row>
    <row r="3" spans="1:15" ht="18.75" customHeight="1" x14ac:dyDescent="0.25">
      <c r="A3" s="233"/>
      <c r="B3" s="233"/>
      <c r="C3" s="233"/>
      <c r="D3" s="211" t="s">
        <v>3</v>
      </c>
      <c r="E3" s="212"/>
      <c r="F3" s="212"/>
      <c r="G3" s="212"/>
      <c r="H3" s="212"/>
      <c r="I3" s="212"/>
      <c r="J3" s="212"/>
      <c r="K3" s="213"/>
      <c r="L3" s="142" t="s">
        <v>289</v>
      </c>
      <c r="M3" s="175"/>
      <c r="N3" s="175"/>
      <c r="O3" s="176"/>
    </row>
    <row r="4" spans="1:15" ht="14.25" customHeight="1" x14ac:dyDescent="0.25">
      <c r="A4" s="233"/>
      <c r="B4" s="233"/>
      <c r="C4" s="233"/>
      <c r="D4" s="214"/>
      <c r="E4" s="215"/>
      <c r="F4" s="215"/>
      <c r="G4" s="215"/>
      <c r="H4" s="215"/>
      <c r="I4" s="215"/>
      <c r="J4" s="215"/>
      <c r="K4" s="216"/>
      <c r="L4" s="142" t="s">
        <v>290</v>
      </c>
      <c r="M4" s="175"/>
      <c r="N4" s="175"/>
      <c r="O4" s="176"/>
    </row>
    <row r="5" spans="1:15" ht="18.75" customHeight="1" x14ac:dyDescent="0.2">
      <c r="A5" s="99"/>
      <c r="B5" s="228"/>
      <c r="C5" s="207"/>
      <c r="D5" s="207"/>
      <c r="E5" s="207"/>
      <c r="F5" s="207"/>
      <c r="G5" s="207"/>
      <c r="H5" s="207"/>
      <c r="I5" s="207"/>
      <c r="J5" s="207"/>
      <c r="K5" s="207"/>
      <c r="L5" s="207"/>
      <c r="M5" s="207"/>
      <c r="N5" s="207"/>
      <c r="O5" s="208"/>
    </row>
    <row r="6" spans="1:15" ht="21" customHeight="1" x14ac:dyDescent="0.2">
      <c r="A6" s="206" t="s">
        <v>6</v>
      </c>
      <c r="B6" s="207"/>
      <c r="C6" s="207"/>
      <c r="D6" s="208"/>
      <c r="E6" s="222" t="str">
        <f>Identificacion!C7</f>
        <v xml:space="preserve">Comportamiento financiero </v>
      </c>
      <c r="F6" s="223"/>
      <c r="G6" s="223"/>
      <c r="H6" s="223"/>
      <c r="I6" s="223"/>
      <c r="J6" s="223"/>
      <c r="K6" s="223"/>
      <c r="L6" s="223"/>
      <c r="M6" s="223"/>
      <c r="N6" s="223"/>
      <c r="O6" s="224"/>
    </row>
    <row r="7" spans="1:15" ht="21" customHeight="1" x14ac:dyDescent="0.2">
      <c r="A7" s="206" t="s">
        <v>8</v>
      </c>
      <c r="B7" s="207"/>
      <c r="C7" s="207"/>
      <c r="D7" s="208"/>
      <c r="E7" s="218" t="s">
        <v>283</v>
      </c>
      <c r="F7" s="207"/>
      <c r="G7" s="207"/>
      <c r="H7" s="207"/>
      <c r="I7" s="207"/>
      <c r="J7" s="207"/>
      <c r="K7" s="207"/>
      <c r="L7" s="207"/>
      <c r="M7" s="207"/>
      <c r="N7" s="207"/>
      <c r="O7" s="208"/>
    </row>
    <row r="8" spans="1:15" ht="16.5" customHeight="1" x14ac:dyDescent="0.2">
      <c r="A8" s="206" t="s">
        <v>13</v>
      </c>
      <c r="B8" s="207"/>
      <c r="C8" s="207"/>
      <c r="D8" s="208"/>
      <c r="E8" s="222" t="s">
        <v>284</v>
      </c>
      <c r="F8" s="223"/>
      <c r="G8" s="223"/>
      <c r="H8" s="223"/>
      <c r="I8" s="206" t="s">
        <v>14</v>
      </c>
      <c r="J8" s="207"/>
      <c r="K8" s="208"/>
      <c r="L8" s="225" t="s">
        <v>285</v>
      </c>
      <c r="M8" s="226"/>
      <c r="N8" s="226"/>
      <c r="O8" s="227"/>
    </row>
    <row r="9" spans="1:15" ht="16.5" customHeight="1" x14ac:dyDescent="0.2">
      <c r="A9" s="206" t="s">
        <v>16</v>
      </c>
      <c r="B9" s="207"/>
      <c r="C9" s="207"/>
      <c r="D9" s="208"/>
      <c r="E9" s="218"/>
      <c r="F9" s="207"/>
      <c r="G9" s="207"/>
      <c r="H9" s="207"/>
      <c r="I9" s="207"/>
      <c r="J9" s="207"/>
      <c r="K9" s="207"/>
      <c r="L9" s="207"/>
      <c r="M9" s="207"/>
      <c r="N9" s="207"/>
      <c r="O9" s="208"/>
    </row>
    <row r="10" spans="1:15" ht="16.5" customHeight="1" x14ac:dyDescent="0.2">
      <c r="A10" s="87"/>
      <c r="B10" s="217"/>
      <c r="C10" s="207"/>
      <c r="D10" s="207"/>
      <c r="E10" s="207"/>
      <c r="F10" s="207"/>
      <c r="G10" s="207"/>
      <c r="H10" s="207"/>
      <c r="I10" s="207"/>
      <c r="J10" s="207"/>
      <c r="K10" s="207"/>
      <c r="L10" s="207"/>
      <c r="M10" s="207"/>
      <c r="N10" s="207"/>
      <c r="O10" s="208"/>
    </row>
    <row r="11" spans="1:15" ht="21" customHeight="1" x14ac:dyDescent="0.2">
      <c r="A11" s="88"/>
      <c r="B11" s="219" t="s">
        <v>20</v>
      </c>
      <c r="C11" s="215"/>
      <c r="D11" s="215"/>
      <c r="E11" s="215"/>
      <c r="F11" s="215"/>
      <c r="G11" s="215"/>
      <c r="H11" s="215"/>
      <c r="I11" s="215"/>
      <c r="J11" s="215"/>
      <c r="K11" s="215"/>
      <c r="L11" s="215"/>
      <c r="M11" s="215"/>
      <c r="N11" s="215"/>
      <c r="O11" s="215"/>
    </row>
    <row r="12" spans="1:15" ht="27" customHeight="1" x14ac:dyDescent="0.2">
      <c r="A12" s="89" t="s">
        <v>22</v>
      </c>
      <c r="B12" s="231" t="s">
        <v>25</v>
      </c>
      <c r="C12" s="207"/>
      <c r="D12" s="90" t="s">
        <v>27</v>
      </c>
      <c r="E12" s="90" t="s">
        <v>29</v>
      </c>
      <c r="F12" s="90" t="s">
        <v>32</v>
      </c>
      <c r="G12" s="90" t="s">
        <v>33</v>
      </c>
      <c r="H12" s="90" t="s">
        <v>34</v>
      </c>
      <c r="I12" s="90" t="s">
        <v>35</v>
      </c>
      <c r="J12" s="90" t="s">
        <v>36</v>
      </c>
      <c r="K12" s="90" t="s">
        <v>37</v>
      </c>
      <c r="L12" s="90" t="s">
        <v>38</v>
      </c>
      <c r="M12" s="90" t="s">
        <v>39</v>
      </c>
      <c r="N12" s="90" t="s">
        <v>40</v>
      </c>
      <c r="O12" s="90" t="s">
        <v>41</v>
      </c>
    </row>
    <row r="13" spans="1:15" ht="44.25" customHeight="1" x14ac:dyDescent="0.2">
      <c r="A13" s="209" t="str">
        <f>Identificacion!B16</f>
        <v>1.1 Ejecución Presupuestal de Gastos de funcionamiento e inversión</v>
      </c>
      <c r="B13" s="91" t="str">
        <f>Identificacion!E16</f>
        <v xml:space="preserve">Valor del total de los compromisos acumulados para gastos de funcionamiento e inversión </v>
      </c>
      <c r="C13" s="92" t="s">
        <v>44</v>
      </c>
      <c r="D13" s="113">
        <v>46198222789</v>
      </c>
      <c r="E13" s="113">
        <v>56858139935</v>
      </c>
      <c r="F13" s="113">
        <v>60369388809</v>
      </c>
      <c r="G13" s="113">
        <v>63306744883</v>
      </c>
      <c r="H13" s="113">
        <v>71831985815</v>
      </c>
      <c r="I13" s="113">
        <v>79723823929</v>
      </c>
      <c r="J13" s="113">
        <v>87987798919</v>
      </c>
      <c r="K13" s="93">
        <f t="shared" ref="K13:O13" si="0">$D$13</f>
        <v>46198222789</v>
      </c>
      <c r="L13" s="93">
        <f t="shared" si="0"/>
        <v>46198222789</v>
      </c>
      <c r="M13" s="93">
        <f t="shared" si="0"/>
        <v>46198222789</v>
      </c>
      <c r="N13" s="93">
        <f t="shared" si="0"/>
        <v>46198222789</v>
      </c>
      <c r="O13" s="93">
        <f t="shared" si="0"/>
        <v>46198222789</v>
      </c>
    </row>
    <row r="14" spans="1:15" ht="41.25" customHeight="1" x14ac:dyDescent="0.2">
      <c r="A14" s="210"/>
      <c r="B14" s="91" t="str">
        <f>Identificacion!E17</f>
        <v xml:space="preserve"> Valor de la apropiación vigente para gastos de funcionamiento e inversión</v>
      </c>
      <c r="C14" s="92" t="s">
        <v>47</v>
      </c>
      <c r="D14" s="113">
        <v>127986268000</v>
      </c>
      <c r="E14" s="113">
        <v>127986268000</v>
      </c>
      <c r="F14" s="113">
        <v>127986268000</v>
      </c>
      <c r="G14" s="113">
        <v>130060809057</v>
      </c>
      <c r="H14" s="113">
        <v>130060809057</v>
      </c>
      <c r="I14" s="113">
        <v>130060809057</v>
      </c>
      <c r="J14" s="113">
        <v>130060809057</v>
      </c>
      <c r="K14" s="93"/>
      <c r="L14" s="93"/>
      <c r="M14" s="93"/>
      <c r="N14" s="93"/>
      <c r="O14" s="93"/>
    </row>
    <row r="15" spans="1:15" ht="36.75" customHeight="1" x14ac:dyDescent="0.2">
      <c r="A15" s="209" t="str">
        <f>Identificacion!B18</f>
        <v>1.2 Ejecución de presupuesto rentas e ingresos</v>
      </c>
      <c r="B15" s="91" t="str">
        <f>Identificacion!E18</f>
        <v xml:space="preserve">Valor recaudo acumulado </v>
      </c>
      <c r="C15" s="92" t="s">
        <v>44</v>
      </c>
      <c r="D15" s="114">
        <v>2387353719</v>
      </c>
      <c r="E15" s="114">
        <v>3760768302</v>
      </c>
      <c r="F15" s="114">
        <v>4320144860</v>
      </c>
      <c r="G15" s="114">
        <v>4893386367</v>
      </c>
      <c r="H15" s="114">
        <v>7273660676</v>
      </c>
      <c r="I15" s="114">
        <v>7725095909</v>
      </c>
      <c r="J15" s="114">
        <v>9680433199</v>
      </c>
      <c r="K15" s="93"/>
      <c r="L15" s="93"/>
      <c r="M15" s="93"/>
      <c r="N15" s="93"/>
      <c r="O15" s="93"/>
    </row>
    <row r="16" spans="1:15" ht="39" customHeight="1" x14ac:dyDescent="0.2">
      <c r="A16" s="210"/>
      <c r="B16" s="91" t="str">
        <f>Identificacion!E19</f>
        <v>Valor rentas contractuales</v>
      </c>
      <c r="C16" s="92" t="s">
        <v>47</v>
      </c>
      <c r="D16" s="114">
        <v>15369000000</v>
      </c>
      <c r="E16" s="114">
        <v>15369000000</v>
      </c>
      <c r="F16" s="114">
        <v>15369000000</v>
      </c>
      <c r="G16" s="114">
        <v>17847567003</v>
      </c>
      <c r="H16" s="114">
        <v>17847567003</v>
      </c>
      <c r="I16" s="114">
        <v>17847567003</v>
      </c>
      <c r="J16" s="114">
        <v>17847567003</v>
      </c>
      <c r="K16" s="93"/>
      <c r="L16" s="93"/>
      <c r="M16" s="93"/>
      <c r="N16" s="93"/>
      <c r="O16" s="93"/>
    </row>
    <row r="17" spans="1:15" s="111" customFormat="1" ht="43.5" customHeight="1" x14ac:dyDescent="0.2">
      <c r="A17" s="116"/>
      <c r="B17" s="91"/>
      <c r="C17" s="92"/>
      <c r="D17" s="114"/>
      <c r="E17" s="114"/>
      <c r="F17" s="114"/>
      <c r="G17" s="114"/>
      <c r="H17" s="114"/>
      <c r="I17" s="114"/>
      <c r="J17" s="114"/>
      <c r="K17" s="93"/>
      <c r="L17" s="93"/>
      <c r="M17" s="93"/>
      <c r="N17" s="93"/>
      <c r="O17" s="93"/>
    </row>
    <row r="18" spans="1:15" s="111" customFormat="1" ht="39" customHeight="1" x14ac:dyDescent="0.2">
      <c r="A18" s="116"/>
      <c r="B18" s="91"/>
      <c r="C18" s="92"/>
      <c r="D18" s="114"/>
      <c r="E18" s="114"/>
      <c r="F18" s="114"/>
      <c r="G18" s="114"/>
      <c r="H18" s="114"/>
      <c r="I18" s="114"/>
      <c r="J18" s="114"/>
      <c r="K18" s="93"/>
      <c r="L18" s="93"/>
      <c r="M18" s="93"/>
      <c r="N18" s="93"/>
      <c r="O18" s="93"/>
    </row>
    <row r="19" spans="1:15" ht="49.5" customHeight="1" x14ac:dyDescent="0.2">
      <c r="A19" s="209" t="str">
        <f>Identificacion!B20</f>
        <v>1.3 Ejecución del Presupuesto de Inversión  % de autorización de Giros</v>
      </c>
      <c r="B19" s="98" t="str">
        <f>Identificacion!E20</f>
        <v>Valor autorización de giro acumulado</v>
      </c>
      <c r="C19" s="94" t="s">
        <v>44</v>
      </c>
      <c r="D19" s="113">
        <v>150477946</v>
      </c>
      <c r="E19" s="113">
        <v>12259115486</v>
      </c>
      <c r="F19" s="113">
        <v>16323214634</v>
      </c>
      <c r="G19" s="113">
        <v>21952753573</v>
      </c>
      <c r="H19" s="113">
        <v>29565625394</v>
      </c>
      <c r="I19" s="113">
        <v>35049881260</v>
      </c>
      <c r="J19" s="113">
        <v>43060457012</v>
      </c>
      <c r="K19" s="95"/>
      <c r="L19" s="95"/>
      <c r="M19" s="95"/>
      <c r="N19" s="95"/>
      <c r="O19" s="95"/>
    </row>
    <row r="20" spans="1:15" ht="40.5" customHeight="1" x14ac:dyDescent="0.2">
      <c r="A20" s="210"/>
      <c r="B20" s="98" t="str">
        <f>Identificacion!E21</f>
        <v>Valor Total de los compromisos acumulados</v>
      </c>
      <c r="C20" s="94" t="s">
        <v>47</v>
      </c>
      <c r="D20" s="113">
        <v>45746484039</v>
      </c>
      <c r="E20" s="113">
        <v>55203305216</v>
      </c>
      <c r="F20" s="113">
        <v>57913013179</v>
      </c>
      <c r="G20" s="113">
        <v>59054485453</v>
      </c>
      <c r="H20" s="113">
        <v>66354349983</v>
      </c>
      <c r="I20" s="113">
        <v>73353721285</v>
      </c>
      <c r="J20" s="113">
        <v>81062076134</v>
      </c>
      <c r="K20" s="95"/>
      <c r="L20" s="95"/>
      <c r="M20" s="95"/>
      <c r="N20" s="95"/>
      <c r="O20" s="95"/>
    </row>
    <row r="21" spans="1:15" ht="36" customHeight="1" x14ac:dyDescent="0.2">
      <c r="A21" s="209" t="str">
        <f>Identificacion!B22</f>
        <v>1.4  Ejecución del Presupuesto de Gastos % de autorización de Giros</v>
      </c>
      <c r="B21" s="98" t="str">
        <f>Identificacion!E22</f>
        <v>Valor autorización de giro acumulado</v>
      </c>
      <c r="C21" s="94" t="s">
        <v>44</v>
      </c>
      <c r="D21" s="113">
        <v>381983465</v>
      </c>
      <c r="E21" s="113">
        <v>945013465</v>
      </c>
      <c r="F21" s="113">
        <v>1441621595</v>
      </c>
      <c r="G21" s="113">
        <v>2922273220</v>
      </c>
      <c r="H21" s="113">
        <v>4167197290</v>
      </c>
      <c r="I21" s="113">
        <v>5228260881</v>
      </c>
      <c r="J21" s="113">
        <v>5986471774</v>
      </c>
      <c r="K21" s="95"/>
      <c r="L21" s="95"/>
      <c r="M21" s="95"/>
      <c r="N21" s="95"/>
      <c r="O21" s="95"/>
    </row>
    <row r="22" spans="1:15" ht="30.75" customHeight="1" x14ac:dyDescent="0.2">
      <c r="A22" s="210"/>
      <c r="B22" s="98" t="str">
        <f>Identificacion!E23</f>
        <v>Valor Total de los compromisos acumulados</v>
      </c>
      <c r="C22" s="94" t="s">
        <v>47</v>
      </c>
      <c r="D22" s="113">
        <v>451738750</v>
      </c>
      <c r="E22" s="113">
        <v>1654834719</v>
      </c>
      <c r="F22" s="113">
        <v>2456375630</v>
      </c>
      <c r="G22" s="113">
        <v>4252259430</v>
      </c>
      <c r="H22" s="113">
        <v>5477635832</v>
      </c>
      <c r="I22" s="113">
        <v>6370102644</v>
      </c>
      <c r="J22" s="113">
        <v>6925722785</v>
      </c>
      <c r="K22" s="95"/>
      <c r="L22" s="95"/>
      <c r="M22" s="95"/>
      <c r="N22" s="95"/>
      <c r="O22" s="95"/>
    </row>
    <row r="23" spans="1:15" ht="31.5" customHeight="1" x14ac:dyDescent="0.2">
      <c r="A23" s="209" t="str">
        <f>Identificacion!B24</f>
        <v>1.6 Ejecución Reservas Presupuestales</v>
      </c>
      <c r="B23" s="98" t="str">
        <f>Identificacion!E24</f>
        <v>Valor total de las Reservas giradas</v>
      </c>
      <c r="C23" s="94" t="s">
        <v>44</v>
      </c>
      <c r="D23" s="113">
        <v>2345101316</v>
      </c>
      <c r="E23" s="113">
        <v>6682315519</v>
      </c>
      <c r="F23" s="113">
        <v>8945396162</v>
      </c>
      <c r="G23" s="113">
        <v>11005340153</v>
      </c>
      <c r="H23" s="113">
        <v>11746723636</v>
      </c>
      <c r="I23" s="113">
        <v>12625472694</v>
      </c>
      <c r="J23" s="113">
        <v>13026804810</v>
      </c>
      <c r="K23" s="95"/>
      <c r="L23" s="95"/>
      <c r="M23" s="95"/>
      <c r="N23" s="95"/>
      <c r="O23" s="95"/>
    </row>
    <row r="24" spans="1:15" ht="31.5" customHeight="1" x14ac:dyDescent="0.2">
      <c r="A24" s="221"/>
      <c r="B24" s="91" t="str">
        <f>Identificacion!E25</f>
        <v>Valor Total de Reservas de la Vigencia</v>
      </c>
      <c r="C24" s="92" t="s">
        <v>47</v>
      </c>
      <c r="D24" s="113">
        <v>14744963889</v>
      </c>
      <c r="E24" s="113">
        <v>14744963889</v>
      </c>
      <c r="F24" s="113">
        <v>14744963889</v>
      </c>
      <c r="G24" s="113">
        <v>14744963889</v>
      </c>
      <c r="H24" s="113">
        <v>14744963889</v>
      </c>
      <c r="I24" s="113">
        <v>14744963889</v>
      </c>
      <c r="J24" s="113">
        <v>14744963889</v>
      </c>
      <c r="K24" s="96"/>
      <c r="L24" s="96"/>
      <c r="M24" s="96"/>
      <c r="N24" s="96"/>
      <c r="O24" s="96"/>
    </row>
    <row r="25" spans="1:15" ht="28.5" customHeight="1" x14ac:dyDescent="0.2">
      <c r="A25" s="229" t="str">
        <f>Identificacion!B26</f>
        <v>2.1 PAC No Ejecutado</v>
      </c>
      <c r="B25" s="91" t="str">
        <f>Identificacion!E26</f>
        <v>PAC No Ejecutado</v>
      </c>
      <c r="C25" s="92" t="s">
        <v>44</v>
      </c>
      <c r="D25" s="106">
        <v>32372308</v>
      </c>
      <c r="E25" s="106">
        <v>1841463379</v>
      </c>
      <c r="F25" s="106">
        <v>2052161795</v>
      </c>
      <c r="G25" s="106">
        <v>3219791170</v>
      </c>
      <c r="H25" s="106">
        <v>4384021402</v>
      </c>
      <c r="I25" s="106">
        <v>5154805328</v>
      </c>
      <c r="J25" s="106">
        <v>5389294233</v>
      </c>
      <c r="K25" s="106">
        <v>5821150961</v>
      </c>
      <c r="L25" s="106">
        <v>6414501311</v>
      </c>
      <c r="M25" s="106"/>
      <c r="N25" s="106"/>
      <c r="O25" s="106"/>
    </row>
    <row r="26" spans="1:15" ht="27" customHeight="1" x14ac:dyDescent="0.2">
      <c r="A26" s="230"/>
      <c r="B26" s="98" t="str">
        <f>Identificacion!E27</f>
        <v>PAC Programado</v>
      </c>
      <c r="C26" s="94" t="s">
        <v>47</v>
      </c>
      <c r="D26" s="107">
        <v>2381082176</v>
      </c>
      <c r="E26" s="107">
        <v>20344910733</v>
      </c>
      <c r="F26" s="107">
        <v>26589150426</v>
      </c>
      <c r="G26" s="107">
        <v>36234173578</v>
      </c>
      <c r="H26" s="107">
        <v>45114767024</v>
      </c>
      <c r="I26" s="107">
        <v>52691449112</v>
      </c>
      <c r="J26" s="107">
        <v>61396133538</v>
      </c>
      <c r="K26" s="107">
        <v>72541754946</v>
      </c>
      <c r="L26" s="107">
        <v>83254904142</v>
      </c>
      <c r="M26" s="107"/>
      <c r="N26" s="107"/>
      <c r="O26" s="107"/>
    </row>
    <row r="27" spans="1:15" ht="49.5" customHeight="1" x14ac:dyDescent="0.2">
      <c r="A27" s="220" t="str">
        <f>Identificacion!B28</f>
        <v>3.1 Conciliaciones contables</v>
      </c>
      <c r="B27" s="97" t="str">
        <f>Identificacion!E28</f>
        <v>Partidas Conciliatorias</v>
      </c>
      <c r="C27" s="92" t="s">
        <v>44</v>
      </c>
      <c r="D27" s="93">
        <v>0</v>
      </c>
      <c r="E27" s="93">
        <v>3</v>
      </c>
      <c r="F27" s="93">
        <v>1</v>
      </c>
      <c r="G27" s="93">
        <v>0</v>
      </c>
      <c r="H27" s="93">
        <v>0</v>
      </c>
      <c r="I27" s="93">
        <v>0</v>
      </c>
      <c r="J27" s="93"/>
      <c r="K27" s="93"/>
      <c r="L27" s="93"/>
      <c r="M27" s="93"/>
      <c r="N27" s="93"/>
      <c r="O27" s="93"/>
    </row>
    <row r="28" spans="1:15" ht="34.5" customHeight="1" x14ac:dyDescent="0.2">
      <c r="A28" s="221"/>
      <c r="B28" s="97" t="str">
        <f>Identificacion!E29</f>
        <v>Conciliaciones contables</v>
      </c>
      <c r="C28" s="92" t="s">
        <v>47</v>
      </c>
      <c r="D28" s="93">
        <v>5</v>
      </c>
      <c r="E28" s="93">
        <v>5</v>
      </c>
      <c r="F28" s="93">
        <v>5</v>
      </c>
      <c r="G28" s="93">
        <v>5</v>
      </c>
      <c r="H28" s="93">
        <v>5</v>
      </c>
      <c r="I28" s="93">
        <v>5</v>
      </c>
      <c r="J28" s="93"/>
      <c r="K28" s="93"/>
      <c r="L28" s="93"/>
      <c r="M28" s="93"/>
      <c r="N28" s="93"/>
      <c r="O28" s="93"/>
    </row>
    <row r="30" spans="1:15" ht="15" customHeight="1" x14ac:dyDescent="0.2">
      <c r="D30" s="108"/>
      <c r="E30" s="108"/>
      <c r="F30" s="108"/>
    </row>
    <row r="31" spans="1:15" ht="15" customHeight="1" x14ac:dyDescent="0.2">
      <c r="D31" s="110"/>
      <c r="E31" s="110"/>
      <c r="F31" s="110"/>
      <c r="G31" s="110"/>
      <c r="I31" s="110"/>
      <c r="J31" s="110"/>
    </row>
    <row r="32" spans="1:15" ht="15" customHeight="1" x14ac:dyDescent="0.2">
      <c r="D32" s="110"/>
      <c r="E32" s="110"/>
      <c r="F32" s="110"/>
      <c r="G32" s="110"/>
      <c r="I32" s="110"/>
      <c r="J32" s="110"/>
    </row>
    <row r="33" spans="4:10" ht="15" customHeight="1" x14ac:dyDescent="0.2">
      <c r="D33" s="110"/>
      <c r="E33" s="110"/>
      <c r="F33" s="110"/>
      <c r="G33" s="110"/>
      <c r="H33" s="109"/>
      <c r="I33" s="110"/>
      <c r="J33" s="110"/>
    </row>
  </sheetData>
  <mergeCells count="28">
    <mergeCell ref="A27:A28"/>
    <mergeCell ref="E7:O7"/>
    <mergeCell ref="E6:O6"/>
    <mergeCell ref="L4:O4"/>
    <mergeCell ref="L8:O8"/>
    <mergeCell ref="B5:O5"/>
    <mergeCell ref="A25:A26"/>
    <mergeCell ref="B12:C12"/>
    <mergeCell ref="E8:H8"/>
    <mergeCell ref="I8:K8"/>
    <mergeCell ref="A8:D8"/>
    <mergeCell ref="A23:A24"/>
    <mergeCell ref="A1:C4"/>
    <mergeCell ref="A13:A14"/>
    <mergeCell ref="A19:A20"/>
    <mergeCell ref="A15:A16"/>
    <mergeCell ref="A7:D7"/>
    <mergeCell ref="A6:D6"/>
    <mergeCell ref="A21:A22"/>
    <mergeCell ref="D1:K2"/>
    <mergeCell ref="B10:O10"/>
    <mergeCell ref="E9:O9"/>
    <mergeCell ref="A9:D9"/>
    <mergeCell ref="B11:O11"/>
    <mergeCell ref="L2:O2"/>
    <mergeCell ref="L1:O1"/>
    <mergeCell ref="L3:O3"/>
    <mergeCell ref="D3:K4"/>
  </mergeCells>
  <conditionalFormatting sqref="E8:H8 E9:O9 L8:O8 D27:O27 K22:O22">
    <cfRule type="containsBlanks" dxfId="40" priority="14">
      <formula>LEN(TRIM(D13))=0</formula>
    </cfRule>
  </conditionalFormatting>
  <conditionalFormatting sqref="K23:O23">
    <cfRule type="containsBlanks" dxfId="39" priority="18">
      <formula>LEN(TRIM(K27))=0</formula>
    </cfRule>
  </conditionalFormatting>
  <conditionalFormatting sqref="K19:O19 D16:J17">
    <cfRule type="containsBlanks" dxfId="38" priority="21">
      <formula>LEN(TRIM(D23))=0</formula>
    </cfRule>
  </conditionalFormatting>
  <conditionalFormatting sqref="K14:O14">
    <cfRule type="containsBlanks" dxfId="37" priority="24">
      <formula>LEN(TRIM(#REF!))=0</formula>
    </cfRule>
  </conditionalFormatting>
  <conditionalFormatting sqref="D25:O26 K24:O24">
    <cfRule type="containsBlanks" dxfId="36" priority="25">
      <formula>LEN(TRIM(D27))=0</formula>
    </cfRule>
  </conditionalFormatting>
  <conditionalFormatting sqref="K20:O21">
    <cfRule type="containsBlanks" dxfId="35" priority="29">
      <formula>LEN(TRIM(#REF!))=0</formula>
    </cfRule>
  </conditionalFormatting>
  <conditionalFormatting sqref="D22:J22">
    <cfRule type="containsBlanks" dxfId="34" priority="1">
      <formula>LEN(TRIM(D27))=0</formula>
    </cfRule>
  </conditionalFormatting>
  <conditionalFormatting sqref="D13:O13">
    <cfRule type="containsBlanks" dxfId="33" priority="13">
      <formula>LEN(TRIM(D20))=0</formula>
    </cfRule>
  </conditionalFormatting>
  <conditionalFormatting sqref="D14:I14">
    <cfRule type="containsBlanks" dxfId="32" priority="12">
      <formula>LEN(TRIM(D21))=0</formula>
    </cfRule>
  </conditionalFormatting>
  <conditionalFormatting sqref="D15:I15">
    <cfRule type="containsBlanks" dxfId="31" priority="11">
      <formula>LEN(TRIM(D22))=0</formula>
    </cfRule>
  </conditionalFormatting>
  <conditionalFormatting sqref="D18:J18">
    <cfRule type="containsBlanks" dxfId="30" priority="10">
      <formula>LEN(TRIM(D24))=0</formula>
    </cfRule>
  </conditionalFormatting>
  <conditionalFormatting sqref="D19:J19">
    <cfRule type="containsBlanks" dxfId="29" priority="9">
      <formula>LEN(TRIM(D24))=0</formula>
    </cfRule>
  </conditionalFormatting>
  <conditionalFormatting sqref="J14">
    <cfRule type="containsBlanks" dxfId="28" priority="8">
      <formula>LEN(TRIM(J21))=0</formula>
    </cfRule>
  </conditionalFormatting>
  <conditionalFormatting sqref="J15">
    <cfRule type="containsBlanks" dxfId="27" priority="6">
      <formula>LEN(TRIM(J22))=0</formula>
    </cfRule>
  </conditionalFormatting>
  <conditionalFormatting sqref="D20:J20">
    <cfRule type="containsBlanks" dxfId="26" priority="5">
      <formula>LEN(TRIM(D25))=0</formula>
    </cfRule>
  </conditionalFormatting>
  <conditionalFormatting sqref="D21:J21">
    <cfRule type="containsBlanks" dxfId="25" priority="4">
      <formula>LEN(TRIM(D26))=0</formula>
    </cfRule>
  </conditionalFormatting>
  <conditionalFormatting sqref="D24:J24">
    <cfRule type="containsBlanks" dxfId="24" priority="3">
      <formula>LEN(TRIM(D29))=0</formula>
    </cfRule>
  </conditionalFormatting>
  <conditionalFormatting sqref="D23:J23">
    <cfRule type="containsBlanks" dxfId="23" priority="2">
      <formula>LEN(TRIM(D28))=0</formula>
    </cfRule>
  </conditionalFormatting>
  <conditionalFormatting sqref="K18:O18">
    <cfRule type="containsBlanks" dxfId="22" priority="31">
      <formula>LEN(TRIM(K26))=0</formula>
    </cfRule>
  </conditionalFormatting>
  <conditionalFormatting sqref="K15:O17">
    <cfRule type="containsBlanks" dxfId="21" priority="36">
      <formula>LEN(TRIM(K24))=0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CB9C"/>
    <outlinePr summaryBelow="0" summaryRight="0"/>
  </sheetPr>
  <dimension ref="A1:Q39"/>
  <sheetViews>
    <sheetView showGridLines="0" tabSelected="1" workbookViewId="0">
      <selection activeCell="J27" sqref="J27"/>
    </sheetView>
  </sheetViews>
  <sheetFormatPr baseColWidth="10" defaultColWidth="14.42578125" defaultRowHeight="15" customHeight="1" x14ac:dyDescent="0.25"/>
  <cols>
    <col min="1" max="1" width="31" customWidth="1"/>
    <col min="2" max="2" width="11.28515625" customWidth="1"/>
    <col min="3" max="3" width="11.140625" customWidth="1"/>
    <col min="4" max="4" width="16.140625" customWidth="1"/>
    <col min="5" max="14" width="11.140625" customWidth="1"/>
  </cols>
  <sheetData>
    <row r="1" spans="1:14" ht="18.75" customHeight="1" x14ac:dyDescent="0.25">
      <c r="A1" s="189"/>
      <c r="B1" s="185"/>
      <c r="C1" s="183" t="s">
        <v>282</v>
      </c>
      <c r="D1" s="184"/>
      <c r="E1" s="184"/>
      <c r="F1" s="184"/>
      <c r="G1" s="184"/>
      <c r="H1" s="184"/>
      <c r="I1" s="184"/>
      <c r="J1" s="185"/>
      <c r="K1" s="142" t="s">
        <v>292</v>
      </c>
      <c r="L1" s="175"/>
      <c r="M1" s="175"/>
      <c r="N1" s="176"/>
    </row>
    <row r="2" spans="1:14" ht="18.75" customHeight="1" x14ac:dyDescent="0.25">
      <c r="A2" s="179"/>
      <c r="B2" s="190"/>
      <c r="C2" s="186"/>
      <c r="D2" s="187"/>
      <c r="E2" s="187"/>
      <c r="F2" s="187"/>
      <c r="G2" s="187"/>
      <c r="H2" s="187"/>
      <c r="I2" s="187"/>
      <c r="J2" s="188"/>
      <c r="K2" s="142" t="s">
        <v>288</v>
      </c>
      <c r="L2" s="175"/>
      <c r="M2" s="175"/>
      <c r="N2" s="176"/>
    </row>
    <row r="3" spans="1:14" ht="18.75" customHeight="1" x14ac:dyDescent="0.25">
      <c r="A3" s="179"/>
      <c r="B3" s="190"/>
      <c r="C3" s="183" t="s">
        <v>3</v>
      </c>
      <c r="D3" s="184"/>
      <c r="E3" s="184"/>
      <c r="F3" s="184"/>
      <c r="G3" s="184"/>
      <c r="H3" s="184"/>
      <c r="I3" s="184"/>
      <c r="J3" s="185"/>
      <c r="K3" s="142" t="s">
        <v>289</v>
      </c>
      <c r="L3" s="175"/>
      <c r="M3" s="175"/>
      <c r="N3" s="176"/>
    </row>
    <row r="4" spans="1:14" ht="18.75" customHeight="1" x14ac:dyDescent="0.25">
      <c r="A4" s="186"/>
      <c r="B4" s="188"/>
      <c r="C4" s="186"/>
      <c r="D4" s="187"/>
      <c r="E4" s="187"/>
      <c r="F4" s="187"/>
      <c r="G4" s="187"/>
      <c r="H4" s="187"/>
      <c r="I4" s="187"/>
      <c r="J4" s="188"/>
      <c r="K4" s="142" t="s">
        <v>290</v>
      </c>
      <c r="L4" s="175"/>
      <c r="M4" s="175"/>
      <c r="N4" s="176"/>
    </row>
    <row r="5" spans="1:14" ht="7.5" customHeight="1" x14ac:dyDescent="0.3">
      <c r="A5" s="192"/>
      <c r="B5" s="175"/>
      <c r="C5" s="175"/>
      <c r="D5" s="175"/>
      <c r="E5" s="175"/>
      <c r="F5" s="175"/>
      <c r="G5" s="175"/>
      <c r="H5" s="175"/>
      <c r="I5" s="175"/>
      <c r="J5" s="175"/>
      <c r="K5" s="175"/>
      <c r="L5" s="175"/>
      <c r="M5" s="175"/>
      <c r="N5" s="176"/>
    </row>
    <row r="6" spans="1:14" ht="16.5" customHeight="1" x14ac:dyDescent="0.25">
      <c r="A6" s="202" t="s">
        <v>6</v>
      </c>
      <c r="B6" s="175"/>
      <c r="C6" s="176"/>
      <c r="D6" s="248" t="str">
        <f>Identificacion!C7</f>
        <v xml:space="preserve">Comportamiento financiero </v>
      </c>
      <c r="E6" s="175"/>
      <c r="F6" s="175"/>
      <c r="G6" s="175"/>
      <c r="H6" s="175"/>
      <c r="I6" s="175"/>
      <c r="J6" s="175"/>
      <c r="K6" s="175"/>
      <c r="L6" s="175"/>
      <c r="M6" s="175"/>
      <c r="N6" s="176"/>
    </row>
    <row r="7" spans="1:14" ht="16.5" customHeight="1" x14ac:dyDescent="0.25">
      <c r="A7" s="202" t="s">
        <v>109</v>
      </c>
      <c r="B7" s="175"/>
      <c r="C7" s="176"/>
      <c r="D7" s="248" t="s">
        <v>286</v>
      </c>
      <c r="E7" s="175"/>
      <c r="F7" s="175"/>
      <c r="G7" s="175"/>
      <c r="H7" s="175"/>
      <c r="I7" s="175"/>
      <c r="J7" s="175"/>
      <c r="K7" s="175"/>
      <c r="L7" s="175"/>
      <c r="M7" s="175"/>
      <c r="N7" s="176"/>
    </row>
    <row r="8" spans="1:14" ht="16.5" customHeight="1" x14ac:dyDescent="0.25">
      <c r="A8" s="203"/>
      <c r="B8" s="175"/>
      <c r="C8" s="175"/>
      <c r="D8" s="175"/>
      <c r="E8" s="175"/>
      <c r="F8" s="175"/>
      <c r="G8" s="175"/>
      <c r="H8" s="175"/>
      <c r="I8" s="175"/>
      <c r="J8" s="175"/>
      <c r="K8" s="175"/>
      <c r="L8" s="175"/>
      <c r="M8" s="175"/>
      <c r="N8" s="176"/>
    </row>
    <row r="9" spans="1:14" ht="21" customHeight="1" x14ac:dyDescent="0.25">
      <c r="A9" s="249" t="s">
        <v>110</v>
      </c>
      <c r="B9" s="175"/>
      <c r="C9" s="175"/>
      <c r="D9" s="175"/>
      <c r="E9" s="175"/>
      <c r="F9" s="175"/>
      <c r="G9" s="175"/>
      <c r="H9" s="175"/>
      <c r="I9" s="175"/>
      <c r="J9" s="175"/>
      <c r="K9" s="175"/>
      <c r="L9" s="175"/>
      <c r="M9" s="175"/>
      <c r="N9" s="176"/>
    </row>
    <row r="10" spans="1:14" ht="15.75" customHeight="1" x14ac:dyDescent="0.25">
      <c r="A10" s="20" t="s">
        <v>111</v>
      </c>
      <c r="B10" s="20" t="s">
        <v>113</v>
      </c>
      <c r="C10" s="23" t="s">
        <v>27</v>
      </c>
      <c r="D10" s="24" t="s">
        <v>29</v>
      </c>
      <c r="E10" s="24" t="s">
        <v>32</v>
      </c>
      <c r="F10" s="24" t="s">
        <v>33</v>
      </c>
      <c r="G10" s="24" t="s">
        <v>34</v>
      </c>
      <c r="H10" s="24" t="s">
        <v>35</v>
      </c>
      <c r="I10" s="24" t="s">
        <v>36</v>
      </c>
      <c r="J10" s="24" t="s">
        <v>37</v>
      </c>
      <c r="K10" s="23" t="s">
        <v>116</v>
      </c>
      <c r="L10" s="24" t="s">
        <v>39</v>
      </c>
      <c r="M10" s="24" t="s">
        <v>40</v>
      </c>
      <c r="N10" s="24" t="s">
        <v>41</v>
      </c>
    </row>
    <row r="11" spans="1:14" ht="51" customHeight="1" x14ac:dyDescent="0.25">
      <c r="A11" s="27" t="str">
        <f>Seguimiento!A13</f>
        <v>1.1 Ejecución Presupuestal de Gastos de funcionamiento e inversión</v>
      </c>
      <c r="B11" s="29" t="s">
        <v>119</v>
      </c>
      <c r="C11" s="32">
        <f>Seguimiento!D13/Seguimiento!D14*100</f>
        <v>36.096234003010387</v>
      </c>
      <c r="D11" s="32">
        <f>Seguimiento!E13/Seguimiento!E14*100</f>
        <v>44.425187813898908</v>
      </c>
      <c r="E11" s="32">
        <f>Seguimiento!F13/Seguimiento!F14*100</f>
        <v>47.168645318261795</v>
      </c>
      <c r="F11" s="32">
        <f>Seguimiento!G13/Seguimiento!G14*100</f>
        <v>48.674727876908257</v>
      </c>
      <c r="G11" s="32">
        <f>Seguimiento!H13/Seguimiento!H14*100</f>
        <v>55.229539425300025</v>
      </c>
      <c r="H11" s="32">
        <f>Seguimiento!I13/Seguimiento!I14*100</f>
        <v>61.297345839253168</v>
      </c>
      <c r="I11" s="32">
        <f>Seguimiento!J13/Seguimiento!J14*100</f>
        <v>67.651277550056435</v>
      </c>
      <c r="J11" s="32" t="e">
        <f>Seguimiento!K13/Seguimiento!K14*100</f>
        <v>#DIV/0!</v>
      </c>
      <c r="K11" s="32" t="e">
        <f>Seguimiento!L13/Seguimiento!L14*100</f>
        <v>#DIV/0!</v>
      </c>
      <c r="L11" s="32" t="e">
        <f>Seguimiento!M13/Seguimiento!M14*100</f>
        <v>#DIV/0!</v>
      </c>
      <c r="M11" s="32" t="e">
        <f>Seguimiento!N13/Seguimiento!N14*100</f>
        <v>#DIV/0!</v>
      </c>
      <c r="N11" s="32" t="e">
        <f>Seguimiento!O13/Seguimiento!O14*100</f>
        <v>#DIV/0!</v>
      </c>
    </row>
    <row r="12" spans="1:14" ht="51" customHeight="1" x14ac:dyDescent="0.25">
      <c r="A12" s="27" t="str">
        <f>Identificacion!B18</f>
        <v>1.2 Ejecución de presupuesto rentas e ingresos</v>
      </c>
      <c r="B12" s="29" t="s">
        <v>119</v>
      </c>
      <c r="C12" s="32">
        <f>Seguimiento!D15/Seguimiento!D16*100</f>
        <v>15.53356574272887</v>
      </c>
      <c r="D12" s="32">
        <f>Seguimiento!E15/Seguimiento!E16*100</f>
        <v>24.469830841303924</v>
      </c>
      <c r="E12" s="32">
        <f>Seguimiento!F15/Seguimiento!F16*100</f>
        <v>28.109472704795369</v>
      </c>
      <c r="F12" s="32">
        <f>Seguimiento!G15/Seguimiento!G16*100</f>
        <v>27.417666319322237</v>
      </c>
      <c r="G12" s="32">
        <f>Seguimiento!H15/Seguimiento!H16*100</f>
        <v>40.754354219694875</v>
      </c>
      <c r="H12" s="32">
        <f>Seguimiento!I15/Seguimiento!I16*100</f>
        <v>43.283747906375631</v>
      </c>
      <c r="I12" s="32">
        <f>Seguimiento!J15/Seguimiento!J16*100</f>
        <v>54.239511734976617</v>
      </c>
      <c r="J12" s="32" t="e">
        <f>Seguimiento!K15/Seguimiento!K16*100</f>
        <v>#DIV/0!</v>
      </c>
      <c r="K12" s="32" t="e">
        <f>Seguimiento!L15/Seguimiento!L16*100</f>
        <v>#DIV/0!</v>
      </c>
      <c r="L12" s="32" t="e">
        <f>Seguimiento!M15/Seguimiento!M16*100</f>
        <v>#DIV/0!</v>
      </c>
      <c r="M12" s="32" t="e">
        <f>Seguimiento!N15/Seguimiento!N16*100</f>
        <v>#DIV/0!</v>
      </c>
      <c r="N12" s="32" t="e">
        <f>Seguimiento!O15/Seguimiento!O16*100</f>
        <v>#DIV/0!</v>
      </c>
    </row>
    <row r="13" spans="1:14" ht="51" customHeight="1" x14ac:dyDescent="0.25">
      <c r="A13" s="27" t="str">
        <f>Identificacion!B20</f>
        <v>1.3 Ejecución del Presupuesto de Inversión  % de autorización de Giros</v>
      </c>
      <c r="B13" s="29" t="s">
        <v>119</v>
      </c>
      <c r="C13" s="32">
        <f>Seguimiento!D19/Seguimiento!D20*100</f>
        <v>0.32893882264637836</v>
      </c>
      <c r="D13" s="32">
        <f>Seguimiento!E19/Seguimiento!E20*100</f>
        <v>22.207212843565109</v>
      </c>
      <c r="E13" s="32">
        <f>Seguimiento!F19/Seguimiento!F20*100</f>
        <v>28.185745720996273</v>
      </c>
      <c r="F13" s="32">
        <f>Seguimiento!G19/Seguimiento!G20*100</f>
        <v>37.173727625603739</v>
      </c>
      <c r="G13" s="32">
        <f>Seguimiento!H19/Seguimiento!H20*100</f>
        <v>44.557177338900495</v>
      </c>
      <c r="H13" s="32">
        <f>Seguimiento!I19/Seguimiento!I20*100</f>
        <v>47.782008391668739</v>
      </c>
      <c r="I13" s="32">
        <f>Seguimiento!J19/Seguimiento!J20*100</f>
        <v>53.12034809078753</v>
      </c>
      <c r="J13" s="32" t="e">
        <f>Seguimiento!K19/Seguimiento!K20*100</f>
        <v>#DIV/0!</v>
      </c>
      <c r="K13" s="32" t="e">
        <f>Seguimiento!L19/Seguimiento!L20*100</f>
        <v>#DIV/0!</v>
      </c>
      <c r="L13" s="32" t="e">
        <f>Seguimiento!M19/Seguimiento!M20*100</f>
        <v>#DIV/0!</v>
      </c>
      <c r="M13" s="32" t="e">
        <f>Seguimiento!N19/Seguimiento!N20*100</f>
        <v>#DIV/0!</v>
      </c>
      <c r="N13" s="32" t="e">
        <f>Seguimiento!O19/Seguimiento!O20*100</f>
        <v>#DIV/0!</v>
      </c>
    </row>
    <row r="14" spans="1:14" s="73" customFormat="1" ht="51" customHeight="1" x14ac:dyDescent="0.25">
      <c r="A14" s="27" t="str">
        <f>Identificacion!B22</f>
        <v>1.4  Ejecución del Presupuesto de Gastos % de autorización de Giros</v>
      </c>
      <c r="B14" s="100" t="s">
        <v>119</v>
      </c>
      <c r="C14" s="32">
        <f>Seguimiento!D21/Seguimiento!D22*100</f>
        <v>84.558489835109341</v>
      </c>
      <c r="D14" s="32">
        <f>Seguimiento!E21/Seguimiento!E22*100</f>
        <v>57.106214545163894</v>
      </c>
      <c r="E14" s="32">
        <f>Seguimiento!F21/Seguimiento!F22*100</f>
        <v>58.688971564173997</v>
      </c>
      <c r="F14" s="32">
        <f>Seguimiento!G21/Seguimiento!G22*100</f>
        <v>68.722834721304864</v>
      </c>
      <c r="G14" s="32">
        <f>Seguimiento!H21/Seguimiento!H22*100</f>
        <v>76.076566931585674</v>
      </c>
      <c r="H14" s="32">
        <f>Seguimiento!I21/Seguimiento!I22*100</f>
        <v>82.074986435650288</v>
      </c>
      <c r="I14" s="32">
        <f>Seguimiento!J21/Seguimiento!J22*100</f>
        <v>86.438223992530197</v>
      </c>
      <c r="J14" s="32" t="e">
        <f>Seguimiento!K21/Seguimiento!K22*100</f>
        <v>#DIV/0!</v>
      </c>
      <c r="K14" s="32" t="e">
        <f>Seguimiento!L21/Seguimiento!L22*100</f>
        <v>#DIV/0!</v>
      </c>
      <c r="L14" s="32" t="e">
        <f>Seguimiento!M21/Seguimiento!M22*100</f>
        <v>#DIV/0!</v>
      </c>
      <c r="M14" s="32" t="e">
        <f>Seguimiento!N21/Seguimiento!N22*100</f>
        <v>#DIV/0!</v>
      </c>
      <c r="N14" s="32" t="e">
        <f>Seguimiento!O21/Seguimiento!O22*100</f>
        <v>#DIV/0!</v>
      </c>
    </row>
    <row r="15" spans="1:14" ht="51" customHeight="1" x14ac:dyDescent="0.25">
      <c r="A15" s="27" t="str">
        <f>Identificacion!B24</f>
        <v>1.6 Ejecución Reservas Presupuestales</v>
      </c>
      <c r="B15" s="29" t="s">
        <v>119</v>
      </c>
      <c r="C15" s="32">
        <f>Seguimiento!D23/Seguimiento!D24*100</f>
        <v>15.904422239714581</v>
      </c>
      <c r="D15" s="32">
        <f>Seguimiento!E23/Seguimiento!E24*100</f>
        <v>45.319307455104209</v>
      </c>
      <c r="E15" s="32">
        <f>Seguimiento!F23/Seguimiento!F24*100</f>
        <v>60.66746741016722</v>
      </c>
      <c r="F15" s="32">
        <f>Seguimiento!G23/Seguimiento!G24*100</f>
        <v>74.63795934563241</v>
      </c>
      <c r="G15" s="32">
        <f>Seguimiento!H23/Seguimiento!H24*100</f>
        <v>79.666004775795088</v>
      </c>
      <c r="H15" s="32">
        <f>Seguimiento!I23/Seguimiento!I24*100</f>
        <v>85.625660320665972</v>
      </c>
      <c r="I15" s="32">
        <f>Seguimiento!J23/Seguimiento!J24*100</f>
        <v>88.347485338490543</v>
      </c>
      <c r="J15" s="32" t="e">
        <f>Seguimiento!K23/Seguimiento!K24*100</f>
        <v>#DIV/0!</v>
      </c>
      <c r="K15" s="32" t="e">
        <f>Seguimiento!L23/Seguimiento!L24*100</f>
        <v>#DIV/0!</v>
      </c>
      <c r="L15" s="32" t="e">
        <f>Seguimiento!M23/Seguimiento!M24*100</f>
        <v>#DIV/0!</v>
      </c>
      <c r="M15" s="32" t="e">
        <f>Seguimiento!N23/Seguimiento!N24*100</f>
        <v>#DIV/0!</v>
      </c>
      <c r="N15" s="32" t="e">
        <f>Seguimiento!O23/Seguimiento!O24*100</f>
        <v>#DIV/0!</v>
      </c>
    </row>
    <row r="16" spans="1:14" ht="51" customHeight="1" x14ac:dyDescent="0.25">
      <c r="A16" s="27" t="str">
        <f>Identificacion!B26</f>
        <v>2.1 PAC No Ejecutado</v>
      </c>
      <c r="B16" s="29" t="s">
        <v>119</v>
      </c>
      <c r="C16" s="32">
        <f>Seguimiento!D25/Seguimiento!D26*100</f>
        <v>1.3595628209011466</v>
      </c>
      <c r="D16" s="32">
        <f>Seguimiento!E25/Seguimiento!E26*100</f>
        <v>9.0512236852093739</v>
      </c>
      <c r="E16" s="32">
        <f>Seguimiento!F25/Seguimiento!F26*100</f>
        <v>7.7180419912676452</v>
      </c>
      <c r="F16" s="32">
        <f>Seguimiento!G25/Seguimiento!G26*100</f>
        <v>8.8860621122456998</v>
      </c>
      <c r="G16" s="32">
        <f>Seguimiento!H25/Seguimiento!H26*100</f>
        <v>9.7174865153748957</v>
      </c>
      <c r="H16" s="32">
        <f>Seguimiento!I25/Seguimiento!I26*100</f>
        <v>9.7830016347491942</v>
      </c>
      <c r="I16" s="32">
        <f>Seguimiento!J25/Seguimiento!J26*100</f>
        <v>8.7779049305513617</v>
      </c>
      <c r="J16" s="32">
        <f>Seguimiento!K25/Seguimiento!K26*100</f>
        <v>8.0245521566624056</v>
      </c>
      <c r="K16" s="32">
        <f>Seguimiento!L25/Seguimiento!L26*100</f>
        <v>7.7046528094722122</v>
      </c>
      <c r="L16" s="32" t="e">
        <f>Seguimiento!M25/Seguimiento!M26*100</f>
        <v>#DIV/0!</v>
      </c>
      <c r="M16" s="32" t="e">
        <f>Seguimiento!N25/Seguimiento!N26*100</f>
        <v>#DIV/0!</v>
      </c>
      <c r="N16" s="32" t="e">
        <f>Seguimiento!O25/Seguimiento!O26*100</f>
        <v>#DIV/0!</v>
      </c>
    </row>
    <row r="17" spans="1:14" ht="51" customHeight="1" x14ac:dyDescent="0.25">
      <c r="A17" s="27" t="str">
        <f>Identificacion!B28</f>
        <v>3.1 Conciliaciones contables</v>
      </c>
      <c r="B17" s="29" t="s">
        <v>119</v>
      </c>
      <c r="C17" s="32">
        <f>Seguimiento!D27/Seguimiento!D28</f>
        <v>0</v>
      </c>
      <c r="D17" s="112">
        <f>Seguimiento!E27/Seguimiento!E28</f>
        <v>0.6</v>
      </c>
      <c r="E17" s="112">
        <f>Seguimiento!F27/Seguimiento!F28</f>
        <v>0.2</v>
      </c>
      <c r="F17" s="32">
        <f>Seguimiento!G27/Seguimiento!G28</f>
        <v>0</v>
      </c>
      <c r="G17" s="32">
        <f>Seguimiento!H27/Seguimiento!H28</f>
        <v>0</v>
      </c>
      <c r="H17" s="32">
        <f>Seguimiento!I27/Seguimiento!I28</f>
        <v>0</v>
      </c>
      <c r="I17" s="32" t="e">
        <f>Seguimiento!J27/Seguimiento!J28</f>
        <v>#DIV/0!</v>
      </c>
      <c r="J17" s="32" t="e">
        <f>Seguimiento!K27/Seguimiento!K28</f>
        <v>#DIV/0!</v>
      </c>
      <c r="K17" s="32" t="e">
        <f>Seguimiento!L27/Seguimiento!L28</f>
        <v>#DIV/0!</v>
      </c>
      <c r="L17" s="32"/>
      <c r="M17" s="32"/>
      <c r="N17" s="32"/>
    </row>
    <row r="18" spans="1:14" ht="14.25" customHeight="1" x14ac:dyDescent="0.25">
      <c r="A18" s="63"/>
      <c r="B18" s="63"/>
      <c r="C18" s="63"/>
      <c r="D18" s="63"/>
      <c r="E18" s="63"/>
      <c r="F18" s="63"/>
      <c r="G18" s="63"/>
      <c r="H18" s="63"/>
      <c r="I18" s="63"/>
      <c r="J18" s="63"/>
      <c r="K18" s="63"/>
      <c r="L18" s="63"/>
      <c r="M18" s="63"/>
      <c r="N18" s="63"/>
    </row>
    <row r="19" spans="1:14" ht="18" customHeight="1" x14ac:dyDescent="0.25">
      <c r="A19" s="246" t="s">
        <v>234</v>
      </c>
      <c r="B19" s="184"/>
      <c r="C19" s="184"/>
      <c r="D19" s="184"/>
      <c r="E19" s="184"/>
      <c r="F19" s="184"/>
      <c r="G19" s="184"/>
      <c r="H19" s="184"/>
      <c r="I19" s="184"/>
      <c r="J19" s="184"/>
      <c r="K19" s="184"/>
      <c r="L19" s="184"/>
      <c r="M19" s="184"/>
      <c r="N19" s="185"/>
    </row>
    <row r="20" spans="1:14" ht="51.75" customHeight="1" x14ac:dyDescent="0.25">
      <c r="A20" s="241" t="s">
        <v>235</v>
      </c>
      <c r="B20" s="175"/>
      <c r="C20" s="175"/>
      <c r="D20" s="175"/>
      <c r="E20" s="175"/>
      <c r="F20" s="175"/>
      <c r="G20" s="176"/>
      <c r="H20" s="243" t="s">
        <v>236</v>
      </c>
      <c r="I20" s="184"/>
      <c r="J20" s="184"/>
      <c r="K20" s="184"/>
      <c r="L20" s="242" t="s">
        <v>237</v>
      </c>
      <c r="M20" s="175"/>
      <c r="N20" s="176"/>
    </row>
    <row r="21" spans="1:14" ht="41.25" customHeight="1" x14ac:dyDescent="0.25">
      <c r="A21" s="64" t="s">
        <v>238</v>
      </c>
      <c r="B21" s="245" t="s">
        <v>111</v>
      </c>
      <c r="C21" s="187"/>
      <c r="D21" s="188"/>
      <c r="E21" s="65" t="s">
        <v>239</v>
      </c>
      <c r="F21" s="66" t="s">
        <v>240</v>
      </c>
      <c r="G21" s="67" t="s">
        <v>241</v>
      </c>
      <c r="H21" s="74" t="s">
        <v>242</v>
      </c>
      <c r="I21" s="74" t="s">
        <v>243</v>
      </c>
      <c r="J21" s="75" t="s">
        <v>244</v>
      </c>
      <c r="K21" s="75" t="s">
        <v>245</v>
      </c>
      <c r="L21" s="68" t="s">
        <v>246</v>
      </c>
      <c r="M21" s="247" t="s">
        <v>247</v>
      </c>
      <c r="N21" s="176"/>
    </row>
    <row r="22" spans="1:14" ht="60.75" customHeight="1" x14ac:dyDescent="0.25">
      <c r="A22" s="69" t="str">
        <f>Identificacion!B16</f>
        <v>1.1 Ejecución Presupuestal de Gastos de funcionamiento e inversión</v>
      </c>
      <c r="B22" s="244" t="str">
        <f>Identificacion!C16</f>
        <v>Determinar el grado del presupuesto ejecutado, conociendo el valor de los compromisos presupuestales de la vigencia</v>
      </c>
      <c r="C22" s="187"/>
      <c r="D22" s="188"/>
      <c r="E22" s="76" t="s">
        <v>250</v>
      </c>
      <c r="F22" s="76" t="s">
        <v>252</v>
      </c>
      <c r="G22" s="76" t="s">
        <v>251</v>
      </c>
      <c r="H22" s="115">
        <f t="shared" ref="H22:H28" si="0">(C11+D11+E11)/3</f>
        <v>42.563355711723695</v>
      </c>
      <c r="I22" s="115">
        <f t="shared" ref="I22:I28" si="1">(F11+G11+H11)/3</f>
        <v>55.067204380487148</v>
      </c>
      <c r="J22" s="32" t="e">
        <f t="shared" ref="J22:J28" si="2">(I11+J11+K11)/3</f>
        <v>#DIV/0!</v>
      </c>
      <c r="K22" s="32" t="e">
        <f t="shared" ref="K22:K28" si="3">(L11+M11+N11)/3</f>
        <v>#DIV/0!</v>
      </c>
      <c r="L22" s="70"/>
      <c r="M22" s="240"/>
      <c r="N22" s="176"/>
    </row>
    <row r="23" spans="1:14" ht="74.25" customHeight="1" x14ac:dyDescent="0.25">
      <c r="A23" s="69" t="str">
        <f>Identificacion!B18</f>
        <v>1.2 Ejecución de presupuesto rentas e ingresos</v>
      </c>
      <c r="B23" s="244" t="str">
        <f>Identificacion!C18</f>
        <v>Conocer porcentaje de cumplimiento de la meta de recaudo realizado por los escenarios de los ingresos  (A,B,C,D) propios de la vigencia.</v>
      </c>
      <c r="C23" s="187"/>
      <c r="D23" s="188"/>
      <c r="E23" s="76" t="s">
        <v>253</v>
      </c>
      <c r="F23" s="76" t="s">
        <v>254</v>
      </c>
      <c r="G23" s="76" t="s">
        <v>255</v>
      </c>
      <c r="H23" s="115">
        <f t="shared" si="0"/>
        <v>22.704289762942722</v>
      </c>
      <c r="I23" s="115">
        <f t="shared" si="1"/>
        <v>37.151922815130916</v>
      </c>
      <c r="J23" s="32" t="e">
        <f t="shared" si="2"/>
        <v>#DIV/0!</v>
      </c>
      <c r="K23" s="32" t="e">
        <f>(L12+M12+N12)/3</f>
        <v>#DIV/0!</v>
      </c>
      <c r="L23" s="70"/>
      <c r="M23" s="240"/>
      <c r="N23" s="176"/>
    </row>
    <row r="24" spans="1:14" ht="49.5" customHeight="1" x14ac:dyDescent="0.25">
      <c r="A24" s="69" t="str">
        <f>Identificacion!B20</f>
        <v>1.3 Ejecución del Presupuesto de Inversión  % de autorización de Giros</v>
      </c>
      <c r="B24" s="244" t="str">
        <f>Identificacion!C20</f>
        <v xml:space="preserve">Determinar el porcentaje de los giros destinados a inversión realizados en la vigencia </v>
      </c>
      <c r="C24" s="187"/>
      <c r="D24" s="188"/>
      <c r="E24" s="76" t="s">
        <v>261</v>
      </c>
      <c r="F24" s="76" t="s">
        <v>262</v>
      </c>
      <c r="G24" s="76" t="s">
        <v>263</v>
      </c>
      <c r="H24" s="115">
        <f t="shared" si="0"/>
        <v>16.907299129069255</v>
      </c>
      <c r="I24" s="115">
        <f t="shared" si="1"/>
        <v>43.170971118724331</v>
      </c>
      <c r="J24" s="32" t="e">
        <f t="shared" si="2"/>
        <v>#DIV/0!</v>
      </c>
      <c r="K24" s="32" t="e">
        <f t="shared" si="3"/>
        <v>#DIV/0!</v>
      </c>
      <c r="L24" s="70"/>
      <c r="M24" s="240"/>
      <c r="N24" s="176"/>
    </row>
    <row r="25" spans="1:14" ht="47.25" customHeight="1" x14ac:dyDescent="0.25">
      <c r="A25" s="69" t="str">
        <f>Identificacion!B22</f>
        <v>1.4  Ejecución del Presupuesto de Gastos % de autorización de Giros</v>
      </c>
      <c r="B25" s="234" t="str">
        <f>Identificacion!C22</f>
        <v xml:space="preserve">Determinar el porcentaje de los giros destinados a gastos  realizados en la vigencia </v>
      </c>
      <c r="C25" s="235"/>
      <c r="D25" s="236"/>
      <c r="E25" s="83" t="s">
        <v>264</v>
      </c>
      <c r="F25" s="83" t="s">
        <v>279</v>
      </c>
      <c r="G25" s="83" t="s">
        <v>265</v>
      </c>
      <c r="H25" s="115">
        <f t="shared" si="0"/>
        <v>66.784558648149073</v>
      </c>
      <c r="I25" s="115">
        <f t="shared" si="1"/>
        <v>75.624796029513604</v>
      </c>
      <c r="J25" s="32" t="e">
        <f t="shared" si="2"/>
        <v>#DIV/0!</v>
      </c>
      <c r="K25" s="32" t="e">
        <f t="shared" si="3"/>
        <v>#DIV/0!</v>
      </c>
      <c r="L25" s="70"/>
      <c r="M25" s="71"/>
      <c r="N25" s="1"/>
    </row>
    <row r="26" spans="1:14" ht="45.75" customHeight="1" x14ac:dyDescent="0.25">
      <c r="A26" s="69" t="str">
        <f>Identificacion!B24</f>
        <v>1.6 Ejecución Reservas Presupuestales</v>
      </c>
      <c r="B26" s="244" t="str">
        <f>Identificacion!C24</f>
        <v xml:space="preserve">Realizar el control de los giros realizados a las Reservas Presupuestales de la vigencia. </v>
      </c>
      <c r="C26" s="187"/>
      <c r="D26" s="187"/>
      <c r="E26" s="85">
        <v>1</v>
      </c>
      <c r="F26" s="85"/>
      <c r="G26" s="86" t="s">
        <v>269</v>
      </c>
      <c r="H26" s="115">
        <f t="shared" si="0"/>
        <v>40.630399034995335</v>
      </c>
      <c r="I26" s="115">
        <f t="shared" si="1"/>
        <v>79.976541480697833</v>
      </c>
      <c r="J26" s="32" t="e">
        <f t="shared" si="2"/>
        <v>#DIV/0!</v>
      </c>
      <c r="K26" s="32" t="e">
        <f t="shared" si="3"/>
        <v>#DIV/0!</v>
      </c>
      <c r="L26" s="70"/>
      <c r="M26" s="240"/>
      <c r="N26" s="176"/>
    </row>
    <row r="27" spans="1:14" ht="46.5" customHeight="1" x14ac:dyDescent="0.25">
      <c r="A27" s="69" t="str">
        <f>Identificacion!B26</f>
        <v>2.1 PAC No Ejecutado</v>
      </c>
      <c r="B27" s="244" t="str">
        <f>Identificacion!C26</f>
        <v xml:space="preserve">Definir el porcentaje de PAC No Ejecutado de la entidad en cada vigencia </v>
      </c>
      <c r="C27" s="187"/>
      <c r="D27" s="187"/>
      <c r="E27" s="84" t="s">
        <v>266</v>
      </c>
      <c r="F27" s="84" t="s">
        <v>267</v>
      </c>
      <c r="G27" s="84" t="s">
        <v>268</v>
      </c>
      <c r="H27" s="32">
        <f t="shared" si="0"/>
        <v>6.0429428324593886</v>
      </c>
      <c r="I27" s="32">
        <f t="shared" si="1"/>
        <v>9.4621834207899305</v>
      </c>
      <c r="J27" s="32">
        <f t="shared" si="2"/>
        <v>8.1690366322286589</v>
      </c>
      <c r="K27" s="32" t="e">
        <f t="shared" si="3"/>
        <v>#DIV/0!</v>
      </c>
      <c r="L27" s="70" t="s">
        <v>192</v>
      </c>
      <c r="M27" s="240" t="s">
        <v>135</v>
      </c>
      <c r="N27" s="176"/>
    </row>
    <row r="28" spans="1:14" ht="46.5" customHeight="1" x14ac:dyDescent="0.25">
      <c r="A28" s="69" t="str">
        <f>Identificacion!B28</f>
        <v>3.1 Conciliaciones contables</v>
      </c>
      <c r="B28" s="244" t="str">
        <f>Identificacion!C28</f>
        <v>Medir la gestión y Verificabilidad de la información contable</v>
      </c>
      <c r="C28" s="187"/>
      <c r="D28" s="188"/>
      <c r="E28" s="76" t="s">
        <v>278</v>
      </c>
      <c r="F28" s="76" t="s">
        <v>279</v>
      </c>
      <c r="G28" s="76" t="s">
        <v>280</v>
      </c>
      <c r="H28" s="32">
        <f t="shared" si="0"/>
        <v>0.26666666666666666</v>
      </c>
      <c r="I28" s="32">
        <f t="shared" si="1"/>
        <v>0</v>
      </c>
      <c r="J28" s="32" t="e">
        <f t="shared" si="2"/>
        <v>#DIV/0!</v>
      </c>
      <c r="K28" s="32">
        <f t="shared" si="3"/>
        <v>0</v>
      </c>
      <c r="L28" s="70"/>
      <c r="M28" s="240"/>
      <c r="N28" s="176"/>
    </row>
    <row r="29" spans="1:14" ht="20.25" customHeight="1" x14ac:dyDescent="0.25">
      <c r="A29" s="250"/>
      <c r="B29" s="187"/>
      <c r="C29" s="187"/>
      <c r="D29" s="187"/>
      <c r="E29" s="187"/>
      <c r="F29" s="187"/>
      <c r="G29" s="187"/>
      <c r="H29" s="187"/>
      <c r="I29" s="187"/>
      <c r="J29" s="187"/>
      <c r="K29" s="187"/>
      <c r="L29" s="187"/>
      <c r="M29" s="187"/>
      <c r="N29" s="188"/>
    </row>
    <row r="30" spans="1:14" ht="25.5" customHeight="1" x14ac:dyDescent="0.25">
      <c r="A30" s="246" t="s">
        <v>248</v>
      </c>
      <c r="B30" s="184"/>
      <c r="C30" s="184"/>
      <c r="D30" s="184"/>
      <c r="E30" s="184"/>
      <c r="F30" s="184"/>
      <c r="G30" s="184"/>
      <c r="H30" s="184"/>
      <c r="I30" s="184"/>
      <c r="J30" s="184"/>
      <c r="K30" s="184"/>
      <c r="L30" s="184"/>
      <c r="M30" s="184"/>
      <c r="N30" s="185"/>
    </row>
    <row r="31" spans="1:14" ht="19.5" customHeight="1" x14ac:dyDescent="0.25">
      <c r="A31" s="251" t="s">
        <v>287</v>
      </c>
      <c r="B31" s="175"/>
      <c r="C31" s="175"/>
      <c r="D31" s="175"/>
      <c r="E31" s="175"/>
      <c r="F31" s="175"/>
      <c r="G31" s="175"/>
      <c r="H31" s="175"/>
      <c r="I31" s="175"/>
      <c r="J31" s="175"/>
      <c r="K31" s="175"/>
      <c r="L31" s="175"/>
      <c r="M31" s="175"/>
      <c r="N31" s="176"/>
    </row>
    <row r="32" spans="1:14" ht="33" customHeight="1" x14ac:dyDescent="0.25">
      <c r="A32" s="72" t="str">
        <f>A22</f>
        <v>1.1 Ejecución Presupuestal de Gastos de funcionamiento e inversión</v>
      </c>
      <c r="B32" s="252"/>
      <c r="C32" s="253"/>
      <c r="D32" s="253"/>
      <c r="E32" s="253"/>
      <c r="F32" s="253"/>
      <c r="G32" s="253"/>
      <c r="H32" s="253"/>
      <c r="I32" s="253"/>
      <c r="J32" s="253"/>
      <c r="K32" s="253"/>
      <c r="L32" s="253"/>
      <c r="M32" s="253"/>
      <c r="N32" s="254"/>
    </row>
    <row r="33" spans="1:17" ht="33" customHeight="1" x14ac:dyDescent="0.25">
      <c r="A33" s="72" t="str">
        <f>A23</f>
        <v>1.2 Ejecución de presupuesto rentas e ingresos</v>
      </c>
      <c r="B33" s="237"/>
      <c r="C33" s="238"/>
      <c r="D33" s="238"/>
      <c r="E33" s="238"/>
      <c r="F33" s="238"/>
      <c r="G33" s="238"/>
      <c r="H33" s="238"/>
      <c r="I33" s="238"/>
      <c r="J33" s="238"/>
      <c r="K33" s="238"/>
      <c r="L33" s="238"/>
      <c r="M33" s="238"/>
      <c r="N33" s="239"/>
    </row>
    <row r="34" spans="1:17" ht="33" customHeight="1" x14ac:dyDescent="0.25">
      <c r="A34" s="72" t="str">
        <f>A24</f>
        <v>1.3 Ejecución del Presupuesto de Inversión  % de autorización de Giros</v>
      </c>
      <c r="B34" s="237"/>
      <c r="C34" s="238"/>
      <c r="D34" s="238"/>
      <c r="E34" s="238"/>
      <c r="F34" s="238"/>
      <c r="G34" s="238"/>
      <c r="H34" s="238"/>
      <c r="I34" s="238"/>
      <c r="J34" s="238"/>
      <c r="K34" s="238"/>
      <c r="L34" s="238"/>
      <c r="M34" s="238"/>
      <c r="N34" s="239"/>
    </row>
    <row r="35" spans="1:17" s="73" customFormat="1" ht="33" customHeight="1" x14ac:dyDescent="0.25">
      <c r="A35" s="72" t="str">
        <f>Identificacion!B22</f>
        <v>1.4  Ejecución del Presupuesto de Gastos % de autorización de Giros</v>
      </c>
      <c r="B35" s="237"/>
      <c r="C35" s="238"/>
      <c r="D35" s="238"/>
      <c r="E35" s="238"/>
      <c r="F35" s="238"/>
      <c r="G35" s="238"/>
      <c r="H35" s="238"/>
      <c r="I35" s="238"/>
      <c r="J35" s="238"/>
      <c r="K35" s="238"/>
      <c r="L35" s="238"/>
      <c r="M35" s="238"/>
      <c r="N35" s="239"/>
    </row>
    <row r="36" spans="1:17" ht="33" customHeight="1" x14ac:dyDescent="0.25">
      <c r="A36" s="72" t="str">
        <f t="shared" ref="A36:A37" si="4">A26</f>
        <v>1.6 Ejecución Reservas Presupuestales</v>
      </c>
      <c r="B36" s="237"/>
      <c r="C36" s="238"/>
      <c r="D36" s="238"/>
      <c r="E36" s="238"/>
      <c r="F36" s="238"/>
      <c r="G36" s="238"/>
      <c r="H36" s="238"/>
      <c r="I36" s="238"/>
      <c r="J36" s="238"/>
      <c r="K36" s="238"/>
      <c r="L36" s="238"/>
      <c r="M36" s="238"/>
      <c r="N36" s="239"/>
    </row>
    <row r="37" spans="1:17" ht="33" customHeight="1" x14ac:dyDescent="0.3">
      <c r="A37" s="72" t="str">
        <f t="shared" si="4"/>
        <v>2.1 PAC No Ejecutado</v>
      </c>
      <c r="B37" s="256" t="s">
        <v>293</v>
      </c>
      <c r="C37" s="257"/>
      <c r="D37" s="257"/>
      <c r="E37" s="257"/>
      <c r="F37" s="257"/>
      <c r="G37" s="257"/>
      <c r="H37" s="257"/>
      <c r="I37" s="257"/>
      <c r="J37" s="257"/>
      <c r="K37" s="257"/>
      <c r="L37" s="257"/>
      <c r="M37" s="257"/>
      <c r="N37" s="258"/>
      <c r="Q37" s="62"/>
    </row>
    <row r="38" spans="1:17" ht="33" customHeight="1" x14ac:dyDescent="0.25">
      <c r="A38" s="72" t="str">
        <f>Identificacion!B28</f>
        <v>3.1 Conciliaciones contables</v>
      </c>
      <c r="B38" s="237"/>
      <c r="C38" s="238"/>
      <c r="D38" s="238"/>
      <c r="E38" s="238"/>
      <c r="F38" s="238"/>
      <c r="G38" s="238"/>
      <c r="H38" s="238"/>
      <c r="I38" s="238"/>
      <c r="J38" s="238"/>
      <c r="K38" s="238"/>
      <c r="L38" s="238"/>
      <c r="M38" s="238"/>
      <c r="N38" s="239"/>
    </row>
    <row r="39" spans="1:17" ht="14.25" customHeight="1" x14ac:dyDescent="0.25">
      <c r="A39" s="255"/>
      <c r="B39" s="175"/>
      <c r="C39" s="175"/>
      <c r="D39" s="175"/>
      <c r="E39" s="175"/>
      <c r="F39" s="175"/>
      <c r="G39" s="175"/>
      <c r="H39" s="175"/>
      <c r="I39" s="175"/>
      <c r="J39" s="175"/>
      <c r="K39" s="175"/>
      <c r="L39" s="175"/>
      <c r="M39" s="175"/>
      <c r="N39" s="176"/>
    </row>
  </sheetData>
  <mergeCells count="44">
    <mergeCell ref="B38:N38"/>
    <mergeCell ref="A39:N39"/>
    <mergeCell ref="M28:N28"/>
    <mergeCell ref="B28:D28"/>
    <mergeCell ref="B37:N37"/>
    <mergeCell ref="B26:D26"/>
    <mergeCell ref="B27:D27"/>
    <mergeCell ref="B34:N34"/>
    <mergeCell ref="B36:N36"/>
    <mergeCell ref="A30:N30"/>
    <mergeCell ref="A29:N29"/>
    <mergeCell ref="A31:N31"/>
    <mergeCell ref="B33:N33"/>
    <mergeCell ref="B32:N32"/>
    <mergeCell ref="M27:N27"/>
    <mergeCell ref="M26:N26"/>
    <mergeCell ref="B23:D23"/>
    <mergeCell ref="M22:N22"/>
    <mergeCell ref="M23:N23"/>
    <mergeCell ref="A5:N5"/>
    <mergeCell ref="A19:N19"/>
    <mergeCell ref="M21:N21"/>
    <mergeCell ref="D6:N6"/>
    <mergeCell ref="A6:C6"/>
    <mergeCell ref="A9:N9"/>
    <mergeCell ref="A8:N8"/>
    <mergeCell ref="A7:C7"/>
    <mergeCell ref="D7:N7"/>
    <mergeCell ref="B25:D25"/>
    <mergeCell ref="B35:N35"/>
    <mergeCell ref="C1:J2"/>
    <mergeCell ref="C3:J4"/>
    <mergeCell ref="A1:B4"/>
    <mergeCell ref="K1:N1"/>
    <mergeCell ref="K2:N2"/>
    <mergeCell ref="K3:N3"/>
    <mergeCell ref="K4:N4"/>
    <mergeCell ref="M24:N24"/>
    <mergeCell ref="A20:G20"/>
    <mergeCell ref="L20:N20"/>
    <mergeCell ref="H20:K20"/>
    <mergeCell ref="B24:D24"/>
    <mergeCell ref="B22:D22"/>
    <mergeCell ref="B21:D21"/>
  </mergeCells>
  <conditionalFormatting sqref="D7:N7 L22:N28 B32:B38">
    <cfRule type="containsBlanks" dxfId="20" priority="22">
      <formula>LEN(TRIM(D7))=0</formula>
    </cfRule>
  </conditionalFormatting>
  <conditionalFormatting sqref="H22:K22">
    <cfRule type="cellIs" dxfId="19" priority="18" operator="greaterThan">
      <formula>98</formula>
    </cfRule>
    <cfRule type="cellIs" dxfId="18" priority="19" operator="between">
      <formula>92</formula>
      <formula>98</formula>
    </cfRule>
    <cfRule type="cellIs" dxfId="17" priority="20" operator="lessThan">
      <formula>92</formula>
    </cfRule>
  </conditionalFormatting>
  <conditionalFormatting sqref="H23:K23">
    <cfRule type="cellIs" dxfId="16" priority="15" operator="greaterThan">
      <formula>98</formula>
    </cfRule>
    <cfRule type="cellIs" dxfId="15" priority="16" operator="between">
      <formula>95</formula>
      <formula>98</formula>
    </cfRule>
    <cfRule type="cellIs" dxfId="14" priority="17" operator="lessThan">
      <formula>95</formula>
    </cfRule>
  </conditionalFormatting>
  <conditionalFormatting sqref="H24:K24">
    <cfRule type="cellIs" dxfId="13" priority="12" operator="lessThan">
      <formula>2</formula>
    </cfRule>
    <cfRule type="cellIs" dxfId="12" priority="13" operator="between">
      <formula>3</formula>
      <formula>4</formula>
    </cfRule>
    <cfRule type="cellIs" dxfId="11" priority="14" operator="greaterThan">
      <formula>4</formula>
    </cfRule>
  </conditionalFormatting>
  <conditionalFormatting sqref="C17:N17">
    <cfRule type="cellIs" dxfId="10" priority="9" operator="lessThan">
      <formula>10</formula>
    </cfRule>
    <cfRule type="cellIs" dxfId="9" priority="10" operator="between">
      <formula>10</formula>
      <formula>20</formula>
    </cfRule>
    <cfRule type="cellIs" dxfId="8" priority="11" operator="greaterThan">
      <formula>20</formula>
    </cfRule>
  </conditionalFormatting>
  <conditionalFormatting sqref="H28:K28">
    <cfRule type="cellIs" dxfId="7" priority="6" operator="lessThan">
      <formula>10</formula>
    </cfRule>
    <cfRule type="cellIs" dxfId="6" priority="7" operator="between">
      <formula>10</formula>
      <formula>20</formula>
    </cfRule>
    <cfRule type="cellIs" dxfId="5" priority="8" operator="greaterThan">
      <formula>20</formula>
    </cfRule>
  </conditionalFormatting>
  <conditionalFormatting sqref="H25:K25">
    <cfRule type="cellIs" dxfId="4" priority="3" operator="lessThan">
      <formula>10</formula>
    </cfRule>
    <cfRule type="cellIs" dxfId="3" priority="4" operator="between">
      <formula>10</formula>
      <formula>20</formula>
    </cfRule>
    <cfRule type="cellIs" dxfId="2" priority="5" operator="greaterThan">
      <formula>20</formula>
    </cfRule>
  </conditionalFormatting>
  <conditionalFormatting sqref="H26:K26">
    <cfRule type="cellIs" dxfId="1" priority="1" operator="equal">
      <formula>100</formula>
    </cfRule>
    <cfRule type="cellIs" dxfId="0" priority="2" operator="lessThan">
      <formula>100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Listas!$A$19:$A$20</xm:f>
          </x14:formula1>
          <xm:sqref>L22:L28</xm:sqref>
        </x14:dataValidation>
        <x14:dataValidation type="list" allowBlank="1" xr:uid="{00000000-0002-0000-0300-000001000000}">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112</v>
      </c>
      <c r="B1" s="22" t="s">
        <v>114</v>
      </c>
      <c r="C1" s="25" t="s">
        <v>115</v>
      </c>
      <c r="D1" s="26" t="s">
        <v>117</v>
      </c>
      <c r="E1" s="28" t="s">
        <v>118</v>
      </c>
      <c r="F1" s="30"/>
      <c r="G1" s="31"/>
      <c r="H1" s="33"/>
      <c r="I1" s="33"/>
      <c r="J1" s="33"/>
      <c r="K1" s="33"/>
      <c r="L1" s="33"/>
      <c r="M1" s="33"/>
      <c r="N1" s="33"/>
      <c r="O1" s="33"/>
      <c r="P1" s="33"/>
      <c r="Q1" s="33"/>
      <c r="R1" s="33"/>
      <c r="S1" s="33"/>
      <c r="T1" s="33"/>
      <c r="U1" s="33"/>
      <c r="V1" s="33"/>
      <c r="W1" s="33"/>
      <c r="X1" s="33"/>
      <c r="Y1" s="33"/>
      <c r="Z1" s="33"/>
    </row>
    <row r="2" spans="1:26" ht="16.5" customHeight="1" x14ac:dyDescent="0.3">
      <c r="A2" s="34" t="s">
        <v>120</v>
      </c>
      <c r="B2" s="35" t="s">
        <v>121</v>
      </c>
      <c r="C2" s="36" t="s">
        <v>122</v>
      </c>
      <c r="D2" s="37" t="s">
        <v>123</v>
      </c>
      <c r="E2" s="38" t="s">
        <v>124</v>
      </c>
      <c r="F2" s="39"/>
      <c r="G2" s="31"/>
      <c r="H2" s="33"/>
      <c r="I2" s="33"/>
      <c r="J2" s="33"/>
      <c r="K2" s="33"/>
      <c r="L2" s="33"/>
      <c r="M2" s="33"/>
      <c r="N2" s="33"/>
      <c r="O2" s="33"/>
      <c r="P2" s="33"/>
      <c r="Q2" s="33"/>
      <c r="R2" s="33"/>
      <c r="S2" s="33"/>
      <c r="T2" s="33"/>
      <c r="U2" s="33"/>
      <c r="V2" s="33"/>
      <c r="W2" s="33"/>
      <c r="X2" s="33"/>
      <c r="Y2" s="33"/>
      <c r="Z2" s="33"/>
    </row>
    <row r="3" spans="1:26" ht="16.5" customHeight="1" x14ac:dyDescent="0.3">
      <c r="A3" s="40" t="s">
        <v>125</v>
      </c>
      <c r="B3" s="41" t="s">
        <v>23</v>
      </c>
      <c r="C3" s="36" t="s">
        <v>126</v>
      </c>
      <c r="D3" s="37" t="s">
        <v>127</v>
      </c>
      <c r="E3" s="38" t="s">
        <v>128</v>
      </c>
      <c r="F3" s="42"/>
      <c r="G3" s="33"/>
      <c r="H3" s="33"/>
      <c r="I3" s="33"/>
      <c r="J3" s="33"/>
      <c r="K3" s="33"/>
      <c r="L3" s="33"/>
      <c r="M3" s="33"/>
      <c r="N3" s="33"/>
      <c r="O3" s="33"/>
      <c r="P3" s="33"/>
      <c r="Q3" s="33"/>
      <c r="R3" s="33"/>
      <c r="S3" s="33"/>
      <c r="T3" s="33"/>
      <c r="U3" s="33"/>
      <c r="V3" s="33"/>
      <c r="W3" s="33"/>
      <c r="X3" s="33"/>
      <c r="Y3" s="33"/>
      <c r="Z3" s="33"/>
    </row>
    <row r="4" spans="1:26" ht="16.5" customHeight="1" x14ac:dyDescent="0.3">
      <c r="A4" s="34" t="s">
        <v>129</v>
      </c>
      <c r="B4" s="41" t="s">
        <v>130</v>
      </c>
      <c r="C4" s="43" t="s">
        <v>131</v>
      </c>
      <c r="D4" s="44" t="s">
        <v>132</v>
      </c>
      <c r="E4" s="38" t="s">
        <v>133</v>
      </c>
      <c r="F4" s="39"/>
      <c r="G4" s="31"/>
      <c r="H4" s="33"/>
      <c r="I4" s="33"/>
      <c r="J4" s="33"/>
      <c r="K4" s="33"/>
      <c r="L4" s="33"/>
      <c r="M4" s="33"/>
      <c r="N4" s="33"/>
      <c r="O4" s="33"/>
      <c r="P4" s="33"/>
      <c r="Q4" s="33"/>
      <c r="R4" s="33"/>
      <c r="S4" s="33"/>
      <c r="T4" s="33"/>
      <c r="U4" s="33"/>
      <c r="V4" s="33"/>
      <c r="W4" s="33"/>
      <c r="X4" s="33"/>
      <c r="Y4" s="33"/>
      <c r="Z4" s="33"/>
    </row>
    <row r="5" spans="1:26" ht="16.5" customHeight="1" x14ac:dyDescent="0.3">
      <c r="A5" s="45" t="s">
        <v>134</v>
      </c>
      <c r="B5" s="46"/>
      <c r="C5" s="43" t="s">
        <v>135</v>
      </c>
      <c r="D5" s="37" t="s">
        <v>136</v>
      </c>
      <c r="E5" s="39"/>
      <c r="F5" s="39"/>
      <c r="G5" s="31"/>
      <c r="H5" s="33"/>
      <c r="I5" s="33"/>
      <c r="J5" s="33"/>
      <c r="K5" s="33"/>
      <c r="L5" s="33"/>
      <c r="M5" s="33"/>
      <c r="N5" s="33"/>
      <c r="O5" s="33"/>
      <c r="P5" s="33"/>
      <c r="Q5" s="33"/>
      <c r="R5" s="33"/>
      <c r="S5" s="33"/>
      <c r="T5" s="33"/>
      <c r="U5" s="33"/>
      <c r="V5" s="33"/>
      <c r="W5" s="33"/>
      <c r="X5" s="33"/>
      <c r="Y5" s="33"/>
      <c r="Z5" s="33"/>
    </row>
    <row r="6" spans="1:26" ht="16.5" customHeight="1" x14ac:dyDescent="0.3">
      <c r="A6" s="47" t="s">
        <v>137</v>
      </c>
      <c r="B6" s="33"/>
      <c r="C6" s="48"/>
      <c r="D6" s="37" t="s">
        <v>138</v>
      </c>
      <c r="E6" s="49"/>
      <c r="F6" s="39"/>
      <c r="G6" s="31"/>
      <c r="H6" s="33"/>
      <c r="I6" s="33"/>
      <c r="J6" s="33"/>
      <c r="K6" s="33"/>
      <c r="L6" s="33"/>
      <c r="M6" s="33"/>
      <c r="N6" s="33"/>
      <c r="O6" s="33"/>
      <c r="P6" s="33"/>
      <c r="Q6" s="33"/>
      <c r="R6" s="33"/>
      <c r="S6" s="33"/>
      <c r="T6" s="33"/>
      <c r="U6" s="33"/>
      <c r="V6" s="33"/>
      <c r="W6" s="33"/>
      <c r="X6" s="33"/>
      <c r="Y6" s="33"/>
      <c r="Z6" s="33"/>
    </row>
    <row r="7" spans="1:26" ht="16.5" customHeight="1" x14ac:dyDescent="0.3">
      <c r="A7" s="50" t="s">
        <v>139</v>
      </c>
      <c r="B7" s="33"/>
      <c r="C7" s="51"/>
      <c r="D7" s="52"/>
      <c r="E7" s="42"/>
      <c r="F7" s="39"/>
      <c r="G7" s="31"/>
      <c r="H7" s="33"/>
      <c r="I7" s="33"/>
      <c r="J7" s="33"/>
      <c r="K7" s="33"/>
      <c r="L7" s="33"/>
      <c r="M7" s="33"/>
      <c r="N7" s="33"/>
      <c r="O7" s="33"/>
      <c r="P7" s="33"/>
      <c r="Q7" s="33"/>
      <c r="R7" s="33"/>
      <c r="S7" s="33"/>
      <c r="T7" s="33"/>
      <c r="U7" s="33"/>
      <c r="V7" s="33"/>
      <c r="W7" s="33"/>
      <c r="X7" s="33"/>
      <c r="Y7" s="33"/>
      <c r="Z7" s="33"/>
    </row>
    <row r="8" spans="1:26" ht="16.5" customHeight="1" x14ac:dyDescent="0.3">
      <c r="A8" s="50" t="s">
        <v>66</v>
      </c>
      <c r="B8" s="53" t="s">
        <v>140</v>
      </c>
      <c r="C8" s="54" t="s">
        <v>141</v>
      </c>
      <c r="D8" s="55" t="s">
        <v>142</v>
      </c>
      <c r="E8" s="56" t="s">
        <v>143</v>
      </c>
      <c r="F8" s="56" t="s">
        <v>144</v>
      </c>
      <c r="G8" s="33"/>
      <c r="H8" s="33"/>
      <c r="I8" s="33"/>
      <c r="J8" s="33"/>
      <c r="K8" s="33"/>
      <c r="L8" s="33"/>
      <c r="M8" s="33"/>
      <c r="N8" s="33"/>
      <c r="O8" s="33"/>
      <c r="P8" s="33"/>
      <c r="Q8" s="33"/>
      <c r="R8" s="33"/>
      <c r="S8" s="33"/>
      <c r="T8" s="33"/>
      <c r="U8" s="33"/>
      <c r="V8" s="33"/>
      <c r="W8" s="33"/>
      <c r="X8" s="33"/>
      <c r="Y8" s="33"/>
      <c r="Z8" s="33"/>
    </row>
    <row r="9" spans="1:26" ht="16.5" customHeight="1" x14ac:dyDescent="0.3">
      <c r="A9" s="33"/>
      <c r="B9" s="33" t="s">
        <v>145</v>
      </c>
      <c r="C9" s="33" t="s">
        <v>146</v>
      </c>
      <c r="D9" s="57" t="s">
        <v>147</v>
      </c>
      <c r="E9" s="58" t="s">
        <v>148</v>
      </c>
      <c r="F9" s="33" t="s">
        <v>149</v>
      </c>
      <c r="G9" s="33"/>
      <c r="H9" s="33"/>
      <c r="I9" s="33"/>
      <c r="J9" s="33"/>
      <c r="K9" s="33"/>
      <c r="L9" s="33"/>
      <c r="M9" s="33"/>
      <c r="N9" s="33"/>
      <c r="O9" s="33"/>
      <c r="P9" s="33"/>
      <c r="Q9" s="33"/>
      <c r="R9" s="33"/>
      <c r="S9" s="33"/>
      <c r="T9" s="33"/>
      <c r="U9" s="33"/>
      <c r="V9" s="33"/>
      <c r="W9" s="33"/>
      <c r="X9" s="33"/>
      <c r="Y9" s="33"/>
      <c r="Z9" s="33"/>
    </row>
    <row r="10" spans="1:26" ht="16.5" customHeight="1" x14ac:dyDescent="0.3">
      <c r="A10" s="33"/>
      <c r="B10" s="33" t="s">
        <v>150</v>
      </c>
      <c r="C10" s="33" t="s">
        <v>151</v>
      </c>
      <c r="D10" s="59" t="s">
        <v>152</v>
      </c>
      <c r="E10" s="58" t="s">
        <v>153</v>
      </c>
      <c r="F10" s="33" t="s">
        <v>154</v>
      </c>
      <c r="G10" s="33"/>
      <c r="H10" s="33"/>
      <c r="I10" s="33"/>
      <c r="J10" s="33"/>
      <c r="K10" s="33"/>
      <c r="L10" s="33"/>
      <c r="M10" s="33"/>
      <c r="N10" s="33"/>
      <c r="O10" s="33"/>
      <c r="P10" s="33"/>
      <c r="Q10" s="33"/>
      <c r="R10" s="33"/>
      <c r="S10" s="33"/>
      <c r="T10" s="33"/>
      <c r="U10" s="33"/>
      <c r="V10" s="33"/>
      <c r="W10" s="33"/>
      <c r="X10" s="33"/>
      <c r="Y10" s="33"/>
      <c r="Z10" s="33"/>
    </row>
    <row r="11" spans="1:26" ht="16.5" customHeight="1" x14ac:dyDescent="0.3">
      <c r="A11" s="33"/>
      <c r="B11" s="33" t="s">
        <v>155</v>
      </c>
      <c r="C11" s="33" t="s">
        <v>156</v>
      </c>
      <c r="D11" s="57" t="s">
        <v>157</v>
      </c>
      <c r="E11" s="58" t="s">
        <v>158</v>
      </c>
      <c r="F11" s="33" t="s">
        <v>159</v>
      </c>
      <c r="G11" s="33"/>
      <c r="H11" s="33"/>
      <c r="I11" s="33"/>
      <c r="J11" s="33"/>
      <c r="K11" s="33"/>
      <c r="L11" s="33"/>
      <c r="M11" s="33"/>
      <c r="N11" s="33"/>
      <c r="O11" s="33"/>
      <c r="P11" s="33"/>
      <c r="Q11" s="33"/>
      <c r="R11" s="33"/>
      <c r="S11" s="33"/>
      <c r="T11" s="33"/>
      <c r="U11" s="33"/>
      <c r="V11" s="33"/>
      <c r="W11" s="33"/>
      <c r="X11" s="33"/>
      <c r="Y11" s="33"/>
      <c r="Z11" s="33"/>
    </row>
    <row r="12" spans="1:26" ht="16.5" customHeight="1" x14ac:dyDescent="0.3">
      <c r="A12" s="33"/>
      <c r="B12" s="33" t="s">
        <v>160</v>
      </c>
      <c r="C12" s="33" t="s">
        <v>161</v>
      </c>
      <c r="D12" s="57" t="s">
        <v>162</v>
      </c>
      <c r="E12" s="58" t="s">
        <v>163</v>
      </c>
      <c r="F12" s="33" t="s">
        <v>164</v>
      </c>
      <c r="G12" s="33"/>
      <c r="H12" s="33"/>
      <c r="I12" s="33"/>
      <c r="J12" s="33"/>
      <c r="K12" s="33"/>
      <c r="L12" s="33"/>
      <c r="M12" s="33"/>
      <c r="N12" s="33"/>
      <c r="O12" s="33"/>
      <c r="P12" s="33"/>
      <c r="Q12" s="33"/>
      <c r="R12" s="33"/>
      <c r="S12" s="33"/>
      <c r="T12" s="33"/>
      <c r="U12" s="33"/>
      <c r="V12" s="33"/>
      <c r="W12" s="33"/>
      <c r="X12" s="33"/>
      <c r="Y12" s="33"/>
      <c r="Z12" s="33"/>
    </row>
    <row r="13" spans="1:26" ht="16.5" customHeight="1" x14ac:dyDescent="0.3">
      <c r="A13" s="33"/>
      <c r="B13" s="33" t="s">
        <v>165</v>
      </c>
      <c r="C13" s="33" t="s">
        <v>166</v>
      </c>
      <c r="D13" s="57" t="s">
        <v>167</v>
      </c>
      <c r="E13" s="58" t="s">
        <v>168</v>
      </c>
      <c r="F13" s="33" t="s">
        <v>169</v>
      </c>
      <c r="G13" s="33"/>
      <c r="H13" s="33"/>
      <c r="I13" s="33"/>
      <c r="J13" s="33"/>
      <c r="K13" s="33"/>
      <c r="L13" s="33"/>
      <c r="M13" s="33"/>
      <c r="N13" s="33"/>
      <c r="O13" s="33"/>
      <c r="P13" s="33"/>
      <c r="Q13" s="33"/>
      <c r="R13" s="33"/>
      <c r="S13" s="33"/>
      <c r="T13" s="33"/>
      <c r="U13" s="33"/>
      <c r="V13" s="33"/>
      <c r="W13" s="33"/>
      <c r="X13" s="33"/>
      <c r="Y13" s="33"/>
      <c r="Z13" s="33"/>
    </row>
    <row r="14" spans="1:26" ht="16.5" customHeight="1" x14ac:dyDescent="0.3">
      <c r="A14" s="33"/>
      <c r="B14" s="33" t="s">
        <v>170</v>
      </c>
      <c r="C14" s="33" t="s">
        <v>171</v>
      </c>
      <c r="D14" s="57" t="s">
        <v>172</v>
      </c>
      <c r="E14" s="58" t="s">
        <v>173</v>
      </c>
      <c r="F14" s="33" t="s">
        <v>174</v>
      </c>
      <c r="G14" s="33"/>
      <c r="H14" s="33"/>
      <c r="I14" s="33"/>
      <c r="J14" s="33"/>
      <c r="K14" s="33"/>
      <c r="L14" s="33"/>
      <c r="M14" s="33"/>
      <c r="N14" s="33"/>
      <c r="O14" s="33"/>
      <c r="P14" s="33"/>
      <c r="Q14" s="33"/>
      <c r="R14" s="33"/>
      <c r="S14" s="33"/>
      <c r="T14" s="33"/>
      <c r="U14" s="33"/>
      <c r="V14" s="33"/>
      <c r="W14" s="33"/>
      <c r="X14" s="33"/>
      <c r="Y14" s="33"/>
      <c r="Z14" s="33"/>
    </row>
    <row r="15" spans="1:26" ht="16.5" customHeight="1" x14ac:dyDescent="0.3">
      <c r="A15" s="33"/>
      <c r="B15" s="33" t="s">
        <v>175</v>
      </c>
      <c r="C15" s="33" t="s">
        <v>176</v>
      </c>
      <c r="D15" s="57" t="s">
        <v>177</v>
      </c>
      <c r="E15" s="58" t="s">
        <v>178</v>
      </c>
      <c r="F15" s="33" t="s">
        <v>179</v>
      </c>
      <c r="G15" s="33"/>
      <c r="H15" s="33"/>
      <c r="I15" s="33"/>
      <c r="J15" s="33"/>
      <c r="K15" s="33"/>
      <c r="L15" s="33"/>
      <c r="M15" s="33"/>
      <c r="N15" s="33"/>
      <c r="O15" s="33"/>
      <c r="P15" s="33"/>
      <c r="Q15" s="33"/>
      <c r="R15" s="33"/>
      <c r="S15" s="33"/>
      <c r="T15" s="33"/>
      <c r="U15" s="33"/>
      <c r="V15" s="33"/>
      <c r="W15" s="33"/>
      <c r="X15" s="33"/>
      <c r="Y15" s="33"/>
      <c r="Z15" s="33"/>
    </row>
    <row r="16" spans="1:26" ht="16.5" customHeight="1" x14ac:dyDescent="0.3">
      <c r="A16" s="33"/>
      <c r="B16" s="33"/>
      <c r="C16" s="33" t="s">
        <v>180</v>
      </c>
      <c r="D16" s="60"/>
      <c r="E16" s="58" t="s">
        <v>181</v>
      </c>
      <c r="F16" s="33" t="s">
        <v>182</v>
      </c>
      <c r="G16" s="33"/>
      <c r="H16" s="33"/>
      <c r="I16" s="33"/>
      <c r="J16" s="33"/>
      <c r="K16" s="33"/>
      <c r="L16" s="33"/>
      <c r="M16" s="33"/>
      <c r="N16" s="33"/>
      <c r="O16" s="33"/>
      <c r="P16" s="33"/>
      <c r="Q16" s="33"/>
      <c r="R16" s="33"/>
      <c r="S16" s="33"/>
      <c r="T16" s="33"/>
      <c r="U16" s="33"/>
      <c r="V16" s="33"/>
      <c r="W16" s="33"/>
      <c r="X16" s="33"/>
      <c r="Y16" s="33"/>
      <c r="Z16" s="33"/>
    </row>
    <row r="17" spans="1:26" ht="16.5" customHeight="1" x14ac:dyDescent="0.3">
      <c r="A17" s="33"/>
      <c r="B17" s="33"/>
      <c r="C17" s="33" t="s">
        <v>183</v>
      </c>
      <c r="D17" s="33"/>
      <c r="E17" s="58" t="s">
        <v>184</v>
      </c>
      <c r="F17" s="33" t="s">
        <v>185</v>
      </c>
      <c r="G17" s="33"/>
      <c r="H17" s="33"/>
      <c r="I17" s="33"/>
      <c r="J17" s="33"/>
      <c r="K17" s="33"/>
      <c r="L17" s="33"/>
      <c r="M17" s="33"/>
      <c r="N17" s="33"/>
      <c r="O17" s="33"/>
      <c r="P17" s="33"/>
      <c r="Q17" s="33"/>
      <c r="R17" s="33"/>
      <c r="S17" s="33"/>
      <c r="T17" s="33"/>
      <c r="U17" s="33"/>
      <c r="V17" s="33"/>
      <c r="W17" s="33"/>
      <c r="X17" s="33"/>
      <c r="Y17" s="33"/>
      <c r="Z17" s="33"/>
    </row>
    <row r="18" spans="1:26" ht="16.5" customHeight="1" x14ac:dyDescent="0.3">
      <c r="A18" s="61" t="s">
        <v>186</v>
      </c>
      <c r="B18" s="33"/>
      <c r="C18" s="33" t="s">
        <v>187</v>
      </c>
      <c r="D18" s="33"/>
      <c r="E18" s="58" t="s">
        <v>188</v>
      </c>
      <c r="F18" s="33"/>
      <c r="G18" s="33"/>
      <c r="H18" s="33"/>
      <c r="I18" s="33"/>
      <c r="J18" s="33"/>
      <c r="K18" s="33"/>
      <c r="L18" s="33"/>
      <c r="M18" s="33"/>
      <c r="N18" s="33"/>
      <c r="O18" s="33"/>
      <c r="P18" s="33"/>
      <c r="Q18" s="33"/>
      <c r="R18" s="33"/>
      <c r="S18" s="33"/>
      <c r="T18" s="33"/>
      <c r="U18" s="33"/>
      <c r="V18" s="33"/>
      <c r="W18" s="33"/>
      <c r="X18" s="33"/>
      <c r="Y18" s="33"/>
      <c r="Z18" s="33"/>
    </row>
    <row r="19" spans="1:26" ht="16.5" customHeight="1" x14ac:dyDescent="0.3">
      <c r="A19" s="62" t="s">
        <v>189</v>
      </c>
      <c r="B19" s="33"/>
      <c r="C19" s="33" t="s">
        <v>190</v>
      </c>
      <c r="D19" s="33"/>
      <c r="E19" s="58" t="s">
        <v>191</v>
      </c>
      <c r="F19" s="33"/>
      <c r="G19" s="33"/>
      <c r="H19" s="33"/>
      <c r="I19" s="33"/>
      <c r="J19" s="33"/>
      <c r="K19" s="33"/>
      <c r="L19" s="33"/>
      <c r="M19" s="33"/>
      <c r="N19" s="33"/>
      <c r="O19" s="33"/>
      <c r="P19" s="33"/>
      <c r="Q19" s="33"/>
      <c r="R19" s="33"/>
      <c r="S19" s="33"/>
      <c r="T19" s="33"/>
      <c r="U19" s="33"/>
      <c r="V19" s="33"/>
      <c r="W19" s="33"/>
      <c r="X19" s="33"/>
      <c r="Y19" s="33"/>
      <c r="Z19" s="33"/>
    </row>
    <row r="20" spans="1:26" ht="16.5" customHeight="1" x14ac:dyDescent="0.3">
      <c r="A20" s="62" t="s">
        <v>192</v>
      </c>
      <c r="B20" s="33"/>
      <c r="C20" s="33" t="s">
        <v>193</v>
      </c>
      <c r="D20" s="33"/>
      <c r="E20" s="58" t="s">
        <v>194</v>
      </c>
      <c r="F20" s="33"/>
      <c r="G20" s="33"/>
      <c r="H20" s="33"/>
      <c r="I20" s="33"/>
      <c r="J20" s="33"/>
      <c r="K20" s="33"/>
      <c r="L20" s="33"/>
      <c r="M20" s="33"/>
      <c r="N20" s="33"/>
      <c r="O20" s="33"/>
      <c r="P20" s="33"/>
      <c r="Q20" s="33"/>
      <c r="R20" s="33"/>
      <c r="S20" s="33"/>
      <c r="T20" s="33"/>
      <c r="U20" s="33"/>
      <c r="V20" s="33"/>
      <c r="W20" s="33"/>
      <c r="X20" s="33"/>
      <c r="Y20" s="33"/>
      <c r="Z20" s="33"/>
    </row>
    <row r="21" spans="1:26" ht="16.5" customHeight="1" x14ac:dyDescent="0.3">
      <c r="A21" s="33"/>
      <c r="B21" s="33"/>
      <c r="C21" s="33" t="s">
        <v>195</v>
      </c>
      <c r="D21" s="33"/>
      <c r="E21" s="58" t="s">
        <v>196</v>
      </c>
      <c r="F21" s="33"/>
      <c r="G21" s="33"/>
      <c r="H21" s="33"/>
      <c r="I21" s="33"/>
      <c r="J21" s="33"/>
      <c r="K21" s="33"/>
      <c r="L21" s="33"/>
      <c r="M21" s="33"/>
      <c r="N21" s="33"/>
      <c r="O21" s="33"/>
      <c r="P21" s="33"/>
      <c r="Q21" s="33"/>
      <c r="R21" s="33"/>
      <c r="S21" s="33"/>
      <c r="T21" s="33"/>
      <c r="U21" s="33"/>
      <c r="V21" s="33"/>
      <c r="W21" s="33"/>
      <c r="X21" s="33"/>
      <c r="Y21" s="33"/>
      <c r="Z21" s="33"/>
    </row>
    <row r="22" spans="1:26" ht="16.5" customHeight="1" x14ac:dyDescent="0.3">
      <c r="A22" s="33"/>
      <c r="B22" s="33"/>
      <c r="C22" s="33" t="s">
        <v>197</v>
      </c>
      <c r="D22" s="33"/>
      <c r="E22" s="58" t="s">
        <v>198</v>
      </c>
      <c r="F22" s="33"/>
      <c r="G22" s="33"/>
      <c r="H22" s="33"/>
      <c r="I22" s="33"/>
      <c r="J22" s="33"/>
      <c r="K22" s="33"/>
      <c r="L22" s="33"/>
      <c r="M22" s="33"/>
      <c r="N22" s="33"/>
      <c r="O22" s="33"/>
      <c r="P22" s="33"/>
      <c r="Q22" s="33"/>
      <c r="R22" s="33"/>
      <c r="S22" s="33"/>
      <c r="T22" s="33"/>
      <c r="U22" s="33"/>
      <c r="V22" s="33"/>
      <c r="W22" s="33"/>
      <c r="X22" s="33"/>
      <c r="Y22" s="33"/>
      <c r="Z22" s="33"/>
    </row>
    <row r="23" spans="1:26" ht="16.5" customHeight="1" x14ac:dyDescent="0.3">
      <c r="A23" s="33"/>
      <c r="B23" s="33"/>
      <c r="C23" s="33" t="s">
        <v>199</v>
      </c>
      <c r="D23" s="33"/>
      <c r="E23" s="58" t="s">
        <v>12</v>
      </c>
      <c r="F23" s="33"/>
      <c r="G23" s="33"/>
      <c r="H23" s="33"/>
      <c r="I23" s="33"/>
      <c r="J23" s="33"/>
      <c r="K23" s="33"/>
      <c r="L23" s="33"/>
      <c r="M23" s="33"/>
      <c r="N23" s="33"/>
      <c r="O23" s="33"/>
      <c r="P23" s="33"/>
      <c r="Q23" s="33"/>
      <c r="R23" s="33"/>
      <c r="S23" s="33"/>
      <c r="T23" s="33"/>
      <c r="U23" s="33"/>
      <c r="V23" s="33"/>
      <c r="W23" s="33"/>
      <c r="X23" s="33"/>
      <c r="Y23" s="33"/>
      <c r="Z23" s="33"/>
    </row>
    <row r="24" spans="1:26" ht="16.5" customHeight="1" x14ac:dyDescent="0.3">
      <c r="A24" s="33"/>
      <c r="B24" s="33"/>
      <c r="C24" s="33" t="s">
        <v>200</v>
      </c>
      <c r="D24" s="33"/>
      <c r="E24" s="58" t="s">
        <v>201</v>
      </c>
      <c r="F24" s="33"/>
      <c r="G24" s="33"/>
      <c r="H24" s="33"/>
      <c r="I24" s="33"/>
      <c r="J24" s="33"/>
      <c r="K24" s="33"/>
      <c r="L24" s="33"/>
      <c r="M24" s="33"/>
      <c r="N24" s="33"/>
      <c r="O24" s="33"/>
      <c r="P24" s="33"/>
      <c r="Q24" s="33"/>
      <c r="R24" s="33"/>
      <c r="S24" s="33"/>
      <c r="T24" s="33"/>
      <c r="U24" s="33"/>
      <c r="V24" s="33"/>
      <c r="W24" s="33"/>
      <c r="X24" s="33"/>
      <c r="Y24" s="33"/>
      <c r="Z24" s="33"/>
    </row>
    <row r="25" spans="1:26" ht="16.5" customHeight="1" x14ac:dyDescent="0.3">
      <c r="A25" s="33"/>
      <c r="B25" s="33"/>
      <c r="C25" s="33"/>
      <c r="D25" s="33"/>
      <c r="E25" s="58" t="s">
        <v>202</v>
      </c>
      <c r="F25" s="33"/>
      <c r="G25" s="33"/>
      <c r="H25" s="33"/>
      <c r="I25" s="33"/>
      <c r="J25" s="33"/>
      <c r="K25" s="33"/>
      <c r="L25" s="33"/>
      <c r="M25" s="33"/>
      <c r="N25" s="33"/>
      <c r="O25" s="33"/>
      <c r="P25" s="33"/>
      <c r="Q25" s="33"/>
      <c r="R25" s="33"/>
      <c r="S25" s="33"/>
      <c r="T25" s="33"/>
      <c r="U25" s="33"/>
      <c r="V25" s="33"/>
      <c r="W25" s="33"/>
      <c r="X25" s="33"/>
      <c r="Y25" s="33"/>
      <c r="Z25" s="33"/>
    </row>
    <row r="26" spans="1:26" ht="16.5" customHeight="1" x14ac:dyDescent="0.3">
      <c r="A26" s="33"/>
      <c r="B26" s="33" t="s">
        <v>203</v>
      </c>
      <c r="C26" s="33">
        <v>2018</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16.5" customHeight="1" x14ac:dyDescent="0.3">
      <c r="A27" s="33"/>
      <c r="B27" s="33"/>
      <c r="C27" s="33">
        <v>2019</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6.5" customHeight="1" x14ac:dyDescent="0.3">
      <c r="A28" s="33"/>
      <c r="B28" s="33"/>
      <c r="C28" s="33">
        <v>2020</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6.5" customHeight="1" x14ac:dyDescent="0.3">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6.5" customHeight="1" x14ac:dyDescent="0.3">
      <c r="A30" s="33"/>
      <c r="B30" s="33" t="s">
        <v>204</v>
      </c>
      <c r="C30" s="33" t="s">
        <v>205</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16.5" customHeight="1" x14ac:dyDescent="0.3">
      <c r="A31" s="33"/>
      <c r="B31" s="33"/>
      <c r="C31" s="33" t="s">
        <v>206</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16.5" customHeight="1" x14ac:dyDescent="0.3">
      <c r="A32" s="33"/>
      <c r="B32" s="33"/>
      <c r="C32" s="33" t="s">
        <v>207</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16.5" customHeight="1" x14ac:dyDescent="0.3">
      <c r="A33" s="33"/>
      <c r="B33" s="33"/>
      <c r="C33" s="33" t="s">
        <v>208</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16.5" customHeight="1" x14ac:dyDescent="0.3">
      <c r="A34" s="33"/>
      <c r="B34" s="33"/>
      <c r="C34" s="33" t="s">
        <v>209</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6.5" customHeight="1" x14ac:dyDescent="0.3">
      <c r="A35" s="33"/>
      <c r="B35" s="33"/>
      <c r="C35" s="33" t="s">
        <v>210</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16.5" customHeight="1" x14ac:dyDescent="0.3">
      <c r="A36" s="33"/>
      <c r="B36" s="33"/>
      <c r="C36" s="33" t="s">
        <v>211</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6.5" customHeight="1" x14ac:dyDescent="0.3">
      <c r="A37" s="33"/>
      <c r="B37" s="33"/>
      <c r="C37" s="33" t="s">
        <v>212</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16.5" customHeight="1" x14ac:dyDescent="0.3">
      <c r="A38" s="33"/>
      <c r="B38" s="33"/>
      <c r="C38" s="33" t="s">
        <v>213</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6.5" customHeight="1" x14ac:dyDescent="0.3">
      <c r="A39" s="33"/>
      <c r="B39" s="33"/>
      <c r="C39" s="33" t="s">
        <v>214</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16.5" customHeight="1" x14ac:dyDescent="0.3">
      <c r="A40" s="33"/>
      <c r="B40" s="33"/>
      <c r="C40" s="33" t="s">
        <v>215</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6.5" customHeight="1" x14ac:dyDescent="0.3">
      <c r="A41" s="33"/>
      <c r="B41" s="33"/>
      <c r="C41" s="33" t="s">
        <v>216</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16.5" customHeight="1" x14ac:dyDescent="0.3">
      <c r="A42" s="33"/>
      <c r="B42" s="33"/>
      <c r="C42" s="33" t="s">
        <v>217</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16.5" customHeight="1" x14ac:dyDescent="0.3">
      <c r="A43" s="33"/>
      <c r="B43" s="33"/>
      <c r="C43" s="33" t="s">
        <v>218</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16.5" customHeight="1" x14ac:dyDescent="0.3">
      <c r="A44" s="33"/>
      <c r="B44" s="33"/>
      <c r="C44" s="33" t="s">
        <v>219</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16.5" customHeight="1" x14ac:dyDescent="0.3">
      <c r="A45" s="33"/>
      <c r="B45" s="33"/>
      <c r="C45" s="33" t="s">
        <v>220</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16.5" customHeight="1" x14ac:dyDescent="0.3">
      <c r="A46" s="33"/>
      <c r="B46" s="33"/>
      <c r="C46" s="33" t="s">
        <v>221</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16.5" customHeight="1" x14ac:dyDescent="0.3">
      <c r="A47" s="33"/>
      <c r="B47" s="33"/>
      <c r="C47" s="33" t="s">
        <v>222</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16.5" customHeight="1" x14ac:dyDescent="0.3">
      <c r="A48" s="33"/>
      <c r="B48" s="33"/>
      <c r="C48" s="33" t="s">
        <v>223</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16.5" customHeight="1" x14ac:dyDescent="0.3">
      <c r="A49" s="33"/>
      <c r="B49" s="33"/>
      <c r="C49" s="33" t="s">
        <v>224</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16.5" customHeight="1" x14ac:dyDescent="0.3">
      <c r="A50" s="33"/>
      <c r="B50" s="33"/>
      <c r="C50" s="33" t="s">
        <v>225</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16.5" customHeight="1" x14ac:dyDescent="0.3">
      <c r="A51" s="33"/>
      <c r="B51" s="33"/>
      <c r="C51" s="33" t="s">
        <v>226</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16.5" customHeight="1" x14ac:dyDescent="0.3">
      <c r="A52" s="33"/>
      <c r="B52" s="33"/>
      <c r="C52" s="33" t="s">
        <v>227</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6.5" customHeight="1" x14ac:dyDescent="0.3">
      <c r="A53" s="33"/>
      <c r="B53" s="33"/>
      <c r="C53" s="33" t="s">
        <v>228</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16.5" customHeight="1" x14ac:dyDescent="0.3">
      <c r="A54" s="33"/>
      <c r="B54" s="33"/>
      <c r="C54" s="33" t="s">
        <v>229</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6.5" customHeight="1" x14ac:dyDescent="0.3">
      <c r="A55" s="33"/>
      <c r="B55" s="33"/>
      <c r="C55" s="33" t="s">
        <v>230</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6.5" customHeight="1" x14ac:dyDescent="0.3">
      <c r="A56" s="33"/>
      <c r="B56" s="33"/>
      <c r="C56" s="33" t="s">
        <v>231</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6.5" customHeight="1" x14ac:dyDescent="0.3">
      <c r="A57" s="33"/>
      <c r="B57" s="33"/>
      <c r="C57" s="33" t="s">
        <v>232</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6.5" customHeight="1" x14ac:dyDescent="0.3">
      <c r="A58" s="33"/>
      <c r="B58" s="33"/>
      <c r="C58" s="33" t="s">
        <v>233</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6.5"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6.5"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6.5"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6.5"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6.5"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6.5"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6.5"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6.5"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6.5"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6.5"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6.5"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6.5"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6.5"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6.5"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6.5"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6.5"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6.5"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6.5"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6.5"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6.5"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6.5"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6.5"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6.5"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6.5"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6.5"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6.5"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6.5"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6.5"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6.5"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6.5"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6.5"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6.5"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6.5"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6.5"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6.5"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6.5"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6.5"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6.5"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6.5"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6.5"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6.5"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6.5"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6.5"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6.5"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6.5"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6.5"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6.5"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6.5"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6.5"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6.5"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6.5"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6.5"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6.5"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6.5"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6.5"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6.5"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6.5"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6.5"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6.5"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6.5"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6.5"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6.5"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6.5"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6.5"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6.5"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6.5"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6.5"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6.5"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6.5"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6.5"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6.5"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6.5"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6.5"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6.5"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6.5"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6.5"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6.5"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6.5"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6.5"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6.5"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6.5"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6.5"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6.5"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6.5"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6.5"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6.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6.5"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6.5"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6.5"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6.5"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6.5"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6.5"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6.5"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6.5"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6.5"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6.5"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6.5"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6.5"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6.5"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6.5"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6.5"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6.5"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6.5"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6.5"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6.5"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6.5"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6.5"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6.5"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6.5"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6.5"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6.5"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6.5"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6.5"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6.5"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6.5"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6.5"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6.5"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6.5"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6.5"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6.5"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6.5"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6.5"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6.5"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6.5"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6.5"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6.5"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6.5"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6.5"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6.5"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6.5"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6.5"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6.5"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6.5"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6.5"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6.5"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6.5"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6.5"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6.5"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6.5"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6.5"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6.5"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6.5"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6.5"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6.5"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6.5"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6.5"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6.5"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6.5"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6.5"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6.5"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6.5"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6.5"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6.5"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6.5"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6.5"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6.5"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6.5"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6.5"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6.5"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6.5"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6.5"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6.5"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6.5"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6.5"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6.5"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6.5"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6.5"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6.5"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6.5"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6.5"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6.5"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6.5"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6.5"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6.5"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6.5"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6.5"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6.5"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6.5"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6.5"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6.5"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6.5"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6.5"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6.5"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6.5"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6.5"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6.5"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6.5"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6.5"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6.5"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6.5"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6.5"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6.5"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6.5"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6.5"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6.5"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6.5"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6.5"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6.5"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6.5"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6.5"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6.5"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6.5"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6.5"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6.5" customHeight="1"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6.5" customHeight="1"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6.5" customHeight="1"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6.5" customHeight="1"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6.5" customHeight="1"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6.5" customHeight="1"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6.5" customHeight="1"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6.5" customHeight="1"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6.5" customHeight="1"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6.5" customHeight="1"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6.5" customHeight="1"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6.5" customHeight="1"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6.5" customHeight="1"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6.5" customHeight="1"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6.5" customHeight="1" x14ac:dyDescent="0.3">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6.5" customHeight="1" x14ac:dyDescent="0.3">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6.5" customHeight="1" x14ac:dyDescent="0.3">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6.5" customHeight="1" x14ac:dyDescent="0.3">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6.5" customHeight="1" x14ac:dyDescent="0.3">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6.5" customHeight="1" x14ac:dyDescent="0.3">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6.5" customHeight="1" x14ac:dyDescent="0.3">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6.5" customHeight="1" x14ac:dyDescent="0.3">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6.5" customHeight="1" x14ac:dyDescent="0.3">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6.5" customHeight="1" x14ac:dyDescent="0.3">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6.5" customHeight="1" x14ac:dyDescent="0.3">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6.5" customHeight="1" x14ac:dyDescent="0.3">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6.5" customHeight="1" x14ac:dyDescent="0.3">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6.5" customHeight="1" x14ac:dyDescent="0.3">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6.5" customHeight="1" x14ac:dyDescent="0.3">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6.5" customHeight="1" x14ac:dyDescent="0.3">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6.5" customHeight="1" x14ac:dyDescent="0.3">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6.5" customHeight="1" x14ac:dyDescent="0.3">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6.5" customHeight="1" x14ac:dyDescent="0.3">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6.5" customHeight="1" x14ac:dyDescent="0.3">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6.5" customHeight="1" x14ac:dyDescent="0.3">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6.5" customHeight="1" x14ac:dyDescent="0.3">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6.5" customHeight="1" x14ac:dyDescent="0.3">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6.5" customHeight="1" x14ac:dyDescent="0.3">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6.5" customHeight="1" x14ac:dyDescent="0.3">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6.5" customHeight="1" x14ac:dyDescent="0.3">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6.5" customHeight="1" x14ac:dyDescent="0.3">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6.5" customHeight="1" x14ac:dyDescent="0.3">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6.5" customHeight="1" x14ac:dyDescent="0.3">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6.5" customHeight="1" x14ac:dyDescent="0.3">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6.5" customHeight="1" x14ac:dyDescent="0.3">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6.5" customHeight="1" x14ac:dyDescent="0.3">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6.5" customHeight="1" x14ac:dyDescent="0.3">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6.5" customHeight="1" x14ac:dyDescent="0.3">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6.5" customHeight="1" x14ac:dyDescent="0.3">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6.5" customHeight="1" x14ac:dyDescent="0.3">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6.5" customHeight="1" x14ac:dyDescent="0.3">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6.5" customHeight="1" x14ac:dyDescent="0.3">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6.5" customHeight="1" x14ac:dyDescent="0.3">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6.5" customHeight="1" x14ac:dyDescent="0.3">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6.5" customHeight="1" x14ac:dyDescent="0.3">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6.5" customHeight="1" x14ac:dyDescent="0.3">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6.5" customHeight="1" x14ac:dyDescent="0.3">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6.5" customHeight="1" x14ac:dyDescent="0.3">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6.5" customHeight="1" x14ac:dyDescent="0.3">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6.5" customHeight="1" x14ac:dyDescent="0.3">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6.5" customHeight="1" x14ac:dyDescent="0.3">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6.5" customHeight="1" x14ac:dyDescent="0.3">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6.5" customHeight="1" x14ac:dyDescent="0.3">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6.5" customHeight="1" x14ac:dyDescent="0.3">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6.5" customHeight="1" x14ac:dyDescent="0.3">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6.5" customHeight="1" x14ac:dyDescent="0.3">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6.5" customHeight="1" x14ac:dyDescent="0.3">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6.5" customHeight="1" x14ac:dyDescent="0.3">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6.5" customHeight="1" x14ac:dyDescent="0.3">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6.5" customHeight="1" x14ac:dyDescent="0.3">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6.5" customHeight="1" x14ac:dyDescent="0.3">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6.5" customHeight="1" x14ac:dyDescent="0.3">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6.5" customHeight="1" x14ac:dyDescent="0.3">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6.5" customHeight="1" x14ac:dyDescent="0.3">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6.5" customHeight="1" x14ac:dyDescent="0.3">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6.5" customHeight="1" x14ac:dyDescent="0.3">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6.5" customHeight="1" x14ac:dyDescent="0.3">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6.5" customHeight="1" x14ac:dyDescent="0.3">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6.5" customHeight="1" x14ac:dyDescent="0.3">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6.5" customHeight="1" x14ac:dyDescent="0.3">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6.5" customHeight="1" x14ac:dyDescent="0.3">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6.5" customHeight="1" x14ac:dyDescent="0.3">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6.5" customHeight="1" x14ac:dyDescent="0.3">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6.5" customHeight="1" x14ac:dyDescent="0.3">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6.5" customHeight="1" x14ac:dyDescent="0.3">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6.5" customHeight="1" x14ac:dyDescent="0.3">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6.5" customHeight="1" x14ac:dyDescent="0.3">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6.5" customHeight="1" x14ac:dyDescent="0.3">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6.5" customHeight="1" x14ac:dyDescent="0.3">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6.5" customHeight="1" x14ac:dyDescent="0.3">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6.5" customHeight="1" x14ac:dyDescent="0.3">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6.5" customHeight="1" x14ac:dyDescent="0.3">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6.5" customHeight="1" x14ac:dyDescent="0.3">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6.5" customHeight="1" x14ac:dyDescent="0.3">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6.5" customHeight="1" x14ac:dyDescent="0.3">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6.5" customHeight="1" x14ac:dyDescent="0.3">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6.5" customHeight="1" x14ac:dyDescent="0.3">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6.5" customHeight="1" x14ac:dyDescent="0.3">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6.5" customHeight="1" x14ac:dyDescent="0.3">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6.5" customHeight="1" x14ac:dyDescent="0.3">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6.5" customHeight="1" x14ac:dyDescent="0.3">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6.5" customHeight="1" x14ac:dyDescent="0.3">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6.5" customHeight="1" x14ac:dyDescent="0.3">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6.5" customHeight="1" x14ac:dyDescent="0.3">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6.5" customHeight="1" x14ac:dyDescent="0.3">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6.5" customHeight="1" x14ac:dyDescent="0.3">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6.5" customHeight="1" x14ac:dyDescent="0.3">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6.5" customHeight="1" x14ac:dyDescent="0.3">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6.5" customHeight="1" x14ac:dyDescent="0.3">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6.5" customHeight="1" x14ac:dyDescent="0.3">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6.5" customHeight="1" x14ac:dyDescent="0.3">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6.5" customHeight="1" x14ac:dyDescent="0.3">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6.5" customHeight="1" x14ac:dyDescent="0.3">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6.5" customHeight="1" x14ac:dyDescent="0.3">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6.5" customHeight="1" x14ac:dyDescent="0.3">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6.5" customHeight="1" x14ac:dyDescent="0.3">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6.5" customHeight="1" x14ac:dyDescent="0.3">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6.5" customHeight="1" x14ac:dyDescent="0.3">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6.5" customHeight="1" x14ac:dyDescent="0.3">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6.5" customHeight="1" x14ac:dyDescent="0.3">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6.5" customHeight="1" x14ac:dyDescent="0.3">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6.5" customHeight="1" x14ac:dyDescent="0.3">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6.5" customHeight="1" x14ac:dyDescent="0.3">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6.5" customHeight="1" x14ac:dyDescent="0.3">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6.5" customHeight="1" x14ac:dyDescent="0.3">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6.5" customHeight="1" x14ac:dyDescent="0.3">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6.5" customHeight="1" x14ac:dyDescent="0.3">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6.5" customHeight="1" x14ac:dyDescent="0.3">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6.5" customHeight="1" x14ac:dyDescent="0.3">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6.5" customHeight="1" x14ac:dyDescent="0.3">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6.5" customHeight="1" x14ac:dyDescent="0.3">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6.5" customHeight="1" x14ac:dyDescent="0.3">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6.5" customHeight="1" x14ac:dyDescent="0.3">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6.5" customHeight="1" x14ac:dyDescent="0.3">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6.5" customHeight="1" x14ac:dyDescent="0.3">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6.5" customHeight="1" x14ac:dyDescent="0.3">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6.5" customHeight="1" x14ac:dyDescent="0.3">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6.5" customHeight="1" x14ac:dyDescent="0.3">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6.5" customHeight="1" x14ac:dyDescent="0.3">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6.5" customHeight="1" x14ac:dyDescent="0.3">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6.5" customHeight="1" x14ac:dyDescent="0.3">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6.5" customHeight="1" x14ac:dyDescent="0.3">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6.5" customHeight="1" x14ac:dyDescent="0.3">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6.5" customHeight="1" x14ac:dyDescent="0.3">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6.5" customHeight="1" x14ac:dyDescent="0.3">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6.5" customHeight="1" x14ac:dyDescent="0.3">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6.5" customHeight="1" x14ac:dyDescent="0.3">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6.5" customHeight="1" x14ac:dyDescent="0.3">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6.5" customHeight="1" x14ac:dyDescent="0.3">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6.5" customHeight="1" x14ac:dyDescent="0.3">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6.5" customHeight="1" x14ac:dyDescent="0.3">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6.5" customHeight="1" x14ac:dyDescent="0.3">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6.5" customHeight="1" x14ac:dyDescent="0.3">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6.5" customHeight="1" x14ac:dyDescent="0.3">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6.5" customHeight="1" x14ac:dyDescent="0.3">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6.5" customHeight="1" x14ac:dyDescent="0.3">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6.5" customHeight="1" x14ac:dyDescent="0.3">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6.5" customHeight="1" x14ac:dyDescent="0.3">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6.5" customHeight="1" x14ac:dyDescent="0.3">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6.5" customHeight="1" x14ac:dyDescent="0.3">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6.5" customHeight="1" x14ac:dyDescent="0.3">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6.5" customHeight="1" x14ac:dyDescent="0.3">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6.5" customHeight="1" x14ac:dyDescent="0.3">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6.5" customHeight="1" x14ac:dyDescent="0.3">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6.5" customHeight="1" x14ac:dyDescent="0.3">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6.5" customHeight="1" x14ac:dyDescent="0.3">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6.5" customHeight="1" x14ac:dyDescent="0.3">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6.5" customHeight="1" x14ac:dyDescent="0.3">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6.5" customHeight="1" x14ac:dyDescent="0.3">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6.5" customHeight="1" x14ac:dyDescent="0.3">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6.5" customHeight="1" x14ac:dyDescent="0.3">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6.5" customHeight="1" x14ac:dyDescent="0.3">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6.5" customHeight="1" x14ac:dyDescent="0.3">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6.5" customHeight="1" x14ac:dyDescent="0.3">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6.5" customHeight="1" x14ac:dyDescent="0.3">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6.5" customHeight="1" x14ac:dyDescent="0.3">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6.5" customHeight="1" x14ac:dyDescent="0.3">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6.5" customHeight="1" x14ac:dyDescent="0.3">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6.5" customHeight="1" x14ac:dyDescent="0.3">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6.5" customHeight="1" x14ac:dyDescent="0.3">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6.5" customHeight="1" x14ac:dyDescent="0.3">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6.5" customHeight="1" x14ac:dyDescent="0.3">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6.5" customHeight="1" x14ac:dyDescent="0.3">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6.5" customHeight="1" x14ac:dyDescent="0.3">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6.5" customHeight="1" x14ac:dyDescent="0.3">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6.5" customHeight="1" x14ac:dyDescent="0.3">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6.5" customHeight="1" x14ac:dyDescent="0.3">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6.5" customHeight="1" x14ac:dyDescent="0.3">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6.5" customHeight="1" x14ac:dyDescent="0.3">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6.5" customHeight="1" x14ac:dyDescent="0.3">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6.5" customHeight="1" x14ac:dyDescent="0.3">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6.5" customHeight="1" x14ac:dyDescent="0.3">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6.5" customHeight="1" x14ac:dyDescent="0.3">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6.5" customHeight="1" x14ac:dyDescent="0.3">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6.5" customHeight="1" x14ac:dyDescent="0.3">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6.5" customHeight="1" x14ac:dyDescent="0.3">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6.5" customHeight="1" x14ac:dyDescent="0.3">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6.5" customHeight="1" x14ac:dyDescent="0.3">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6.5" customHeight="1" x14ac:dyDescent="0.3">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6.5" customHeight="1" x14ac:dyDescent="0.3">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6.5" customHeight="1" x14ac:dyDescent="0.3">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6.5" customHeight="1" x14ac:dyDescent="0.3">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6.5" customHeight="1" x14ac:dyDescent="0.3">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6.5" customHeight="1" x14ac:dyDescent="0.3">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6.5" customHeight="1" x14ac:dyDescent="0.3">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6.5" customHeight="1" x14ac:dyDescent="0.3">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6.5" customHeight="1" x14ac:dyDescent="0.3">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6.5" customHeight="1" x14ac:dyDescent="0.3">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6.5" customHeight="1" x14ac:dyDescent="0.3">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6.5" customHeight="1" x14ac:dyDescent="0.3">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6.5" customHeight="1" x14ac:dyDescent="0.3">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6.5" customHeight="1" x14ac:dyDescent="0.3">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6.5" customHeight="1" x14ac:dyDescent="0.3">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6.5" customHeight="1" x14ac:dyDescent="0.3">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6.5" customHeight="1" x14ac:dyDescent="0.3">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6.5" customHeight="1" x14ac:dyDescent="0.3">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6.5" customHeight="1" x14ac:dyDescent="0.3">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6.5" customHeight="1" x14ac:dyDescent="0.3">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6.5" customHeight="1" x14ac:dyDescent="0.3">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6.5" customHeight="1" x14ac:dyDescent="0.3">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6.5" customHeight="1" x14ac:dyDescent="0.3">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6.5" customHeight="1" x14ac:dyDescent="0.3">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6.5" customHeight="1" x14ac:dyDescent="0.3">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6.5" customHeight="1" x14ac:dyDescent="0.3">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6.5" customHeight="1" x14ac:dyDescent="0.3">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6.5" customHeight="1" x14ac:dyDescent="0.3">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6.5" customHeight="1" x14ac:dyDescent="0.3">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6.5" customHeight="1" x14ac:dyDescent="0.3">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6.5" customHeight="1" x14ac:dyDescent="0.3">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6.5" customHeight="1" x14ac:dyDescent="0.3">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6.5" customHeight="1" x14ac:dyDescent="0.3">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6.5" customHeight="1" x14ac:dyDescent="0.3">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6.5" customHeight="1" x14ac:dyDescent="0.3">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6.5" customHeight="1" x14ac:dyDescent="0.3">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6.5" customHeight="1" x14ac:dyDescent="0.3">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6.5" customHeight="1" x14ac:dyDescent="0.3">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6.5" customHeight="1" x14ac:dyDescent="0.3">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6.5" customHeight="1" x14ac:dyDescent="0.3">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6.5" customHeight="1" x14ac:dyDescent="0.3">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6.5" customHeight="1" x14ac:dyDescent="0.3">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6.5" customHeight="1" x14ac:dyDescent="0.3">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6.5" customHeight="1" x14ac:dyDescent="0.3">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6.5" customHeight="1" x14ac:dyDescent="0.3">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6.5" customHeight="1" x14ac:dyDescent="0.3">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6.5" customHeight="1" x14ac:dyDescent="0.3">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6.5" customHeight="1" x14ac:dyDescent="0.3">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6.5" customHeight="1" x14ac:dyDescent="0.3">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6.5" customHeight="1" x14ac:dyDescent="0.3">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6.5" customHeight="1" x14ac:dyDescent="0.3">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6.5" customHeight="1" x14ac:dyDescent="0.3">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6.5" customHeight="1" x14ac:dyDescent="0.3">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6.5" customHeight="1" x14ac:dyDescent="0.3">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6.5" customHeight="1" x14ac:dyDescent="0.3">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6.5" customHeight="1" x14ac:dyDescent="0.3">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6.5" customHeight="1" x14ac:dyDescent="0.3">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6.5" customHeight="1" x14ac:dyDescent="0.3">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6.5" customHeight="1" x14ac:dyDescent="0.3">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6.5" customHeight="1" x14ac:dyDescent="0.3">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6.5" customHeight="1" x14ac:dyDescent="0.3">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6.5" customHeight="1" x14ac:dyDescent="0.3">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6.5" customHeight="1" x14ac:dyDescent="0.3">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6.5" customHeight="1" x14ac:dyDescent="0.3">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6.5" customHeight="1" x14ac:dyDescent="0.3">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6.5" customHeight="1" x14ac:dyDescent="0.3">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6.5" customHeight="1" x14ac:dyDescent="0.3">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6.5" customHeight="1" x14ac:dyDescent="0.3">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6.5" customHeight="1" x14ac:dyDescent="0.3">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6.5" customHeight="1" x14ac:dyDescent="0.3">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6.5" customHeight="1" x14ac:dyDescent="0.3">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6.5" customHeight="1" x14ac:dyDescent="0.3">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6.5" customHeight="1" x14ac:dyDescent="0.3">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6.5" customHeight="1" x14ac:dyDescent="0.3">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6.5" customHeight="1" x14ac:dyDescent="0.3">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6.5" customHeight="1" x14ac:dyDescent="0.3">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6.5" customHeight="1" x14ac:dyDescent="0.3">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6.5" customHeight="1" x14ac:dyDescent="0.3">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6.5" customHeight="1" x14ac:dyDescent="0.3">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6.5" customHeight="1" x14ac:dyDescent="0.3">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6.5" customHeight="1" x14ac:dyDescent="0.3">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6.5" customHeight="1" x14ac:dyDescent="0.3">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6.5" customHeight="1" x14ac:dyDescent="0.3">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6.5" customHeight="1" x14ac:dyDescent="0.3">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6.5" customHeight="1" x14ac:dyDescent="0.3">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6.5" customHeight="1" x14ac:dyDescent="0.3">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6.5" customHeight="1" x14ac:dyDescent="0.3">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6.5" customHeight="1" x14ac:dyDescent="0.3">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6.5" customHeight="1" x14ac:dyDescent="0.3">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6.5" customHeight="1" x14ac:dyDescent="0.3">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6.5" customHeight="1" x14ac:dyDescent="0.3">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6.5" customHeight="1" x14ac:dyDescent="0.3">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6.5" customHeight="1" x14ac:dyDescent="0.3">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6.5" customHeight="1" x14ac:dyDescent="0.3">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6.5" customHeight="1" x14ac:dyDescent="0.3">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6.5" customHeight="1" x14ac:dyDescent="0.3">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6.5" customHeight="1" x14ac:dyDescent="0.3">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6.5" customHeight="1" x14ac:dyDescent="0.3">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6.5" customHeight="1" x14ac:dyDescent="0.3">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6.5" customHeight="1" x14ac:dyDescent="0.3">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6.5" customHeight="1" x14ac:dyDescent="0.3">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6.5" customHeight="1" x14ac:dyDescent="0.3">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6.5" customHeight="1" x14ac:dyDescent="0.3">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6.5" customHeight="1" x14ac:dyDescent="0.3">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6.5" customHeight="1" x14ac:dyDescent="0.3">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6.5" customHeight="1" x14ac:dyDescent="0.3">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6.5" customHeight="1" x14ac:dyDescent="0.3">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6.5" customHeight="1" x14ac:dyDescent="0.3">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6.5" customHeight="1" x14ac:dyDescent="0.3">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6.5" customHeight="1" x14ac:dyDescent="0.3">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6.5" customHeight="1" x14ac:dyDescent="0.3">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6.5" customHeight="1" x14ac:dyDescent="0.3">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6.5" customHeight="1" x14ac:dyDescent="0.3">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6.5" customHeight="1" x14ac:dyDescent="0.3">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6.5" customHeight="1" x14ac:dyDescent="0.3">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6.5" customHeight="1" x14ac:dyDescent="0.3">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6.5" customHeight="1" x14ac:dyDescent="0.3">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6.5" customHeight="1" x14ac:dyDescent="0.3">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6.5" customHeight="1" x14ac:dyDescent="0.3">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6.5" customHeight="1" x14ac:dyDescent="0.3">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6.5" customHeight="1" x14ac:dyDescent="0.3">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6.5" customHeight="1" x14ac:dyDescent="0.3">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6.5" customHeight="1" x14ac:dyDescent="0.3">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6.5" customHeight="1" x14ac:dyDescent="0.3">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6.5" customHeight="1" x14ac:dyDescent="0.3">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6.5" customHeight="1" x14ac:dyDescent="0.3">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6.5" customHeight="1" x14ac:dyDescent="0.3">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6.5" customHeight="1" x14ac:dyDescent="0.3">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6.5" customHeight="1" x14ac:dyDescent="0.3">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6.5" customHeight="1" x14ac:dyDescent="0.3">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6.5" customHeight="1" x14ac:dyDescent="0.3">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6.5" customHeight="1" x14ac:dyDescent="0.3">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6.5" customHeight="1" x14ac:dyDescent="0.3">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6.5" customHeight="1" x14ac:dyDescent="0.3">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6.5" customHeight="1" x14ac:dyDescent="0.3">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6.5" customHeight="1" x14ac:dyDescent="0.3">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6.5" customHeight="1" x14ac:dyDescent="0.3">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6.5" customHeight="1" x14ac:dyDescent="0.3">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6.5" customHeight="1" x14ac:dyDescent="0.3">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6.5" customHeight="1" x14ac:dyDescent="0.3">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6.5" customHeight="1" x14ac:dyDescent="0.3">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6.5" customHeight="1" x14ac:dyDescent="0.3">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6.5" customHeight="1" x14ac:dyDescent="0.3">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6.5" customHeight="1" x14ac:dyDescent="0.3">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6.5" customHeight="1" x14ac:dyDescent="0.3">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6.5" customHeight="1" x14ac:dyDescent="0.3">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6.5" customHeight="1" x14ac:dyDescent="0.3">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6.5" customHeight="1" x14ac:dyDescent="0.3">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6.5" customHeight="1" x14ac:dyDescent="0.3">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6.5" customHeight="1" x14ac:dyDescent="0.3">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6.5" customHeight="1" x14ac:dyDescent="0.3">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6.5" customHeight="1" x14ac:dyDescent="0.3">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6.5" customHeight="1" x14ac:dyDescent="0.3">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6.5" customHeight="1" x14ac:dyDescent="0.3">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6.5" customHeight="1" x14ac:dyDescent="0.3">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6.5" customHeight="1" x14ac:dyDescent="0.3">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6.5" customHeight="1" x14ac:dyDescent="0.3">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6.5" customHeight="1" x14ac:dyDescent="0.3">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6.5" customHeight="1" x14ac:dyDescent="0.3">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6.5" customHeight="1" x14ac:dyDescent="0.3">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6.5" customHeight="1"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6.5" customHeight="1" x14ac:dyDescent="0.3">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6.5" customHeight="1" x14ac:dyDescent="0.3">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6.5" customHeight="1" x14ac:dyDescent="0.3">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6.5" customHeight="1" x14ac:dyDescent="0.3">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6.5" customHeight="1" x14ac:dyDescent="0.3">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6.5" customHeight="1" x14ac:dyDescent="0.3">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6.5" customHeight="1" x14ac:dyDescent="0.3">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6.5" customHeight="1" x14ac:dyDescent="0.3">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6.5" customHeight="1" x14ac:dyDescent="0.3">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6.5" customHeight="1" x14ac:dyDescent="0.3">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6.5" customHeight="1" x14ac:dyDescent="0.3">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6.5" customHeight="1" x14ac:dyDescent="0.3">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6.5" customHeight="1" x14ac:dyDescent="0.3">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6.5" customHeight="1" x14ac:dyDescent="0.3">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6.5" customHeight="1" x14ac:dyDescent="0.3">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6.5" customHeight="1" x14ac:dyDescent="0.3">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6.5" customHeight="1" x14ac:dyDescent="0.3">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6.5" customHeight="1" x14ac:dyDescent="0.3">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6.5" customHeight="1" x14ac:dyDescent="0.3">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6.5" customHeight="1" x14ac:dyDescent="0.3">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6.5" customHeight="1" x14ac:dyDescent="0.3">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6.5" customHeight="1" x14ac:dyDescent="0.3">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6.5" customHeight="1" x14ac:dyDescent="0.3">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6.5" customHeight="1" x14ac:dyDescent="0.3">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6.5" customHeight="1" x14ac:dyDescent="0.3">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6.5" customHeight="1" x14ac:dyDescent="0.3">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6.5" customHeight="1" x14ac:dyDescent="0.3">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6.5" customHeight="1" x14ac:dyDescent="0.3">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6.5" customHeight="1" x14ac:dyDescent="0.3">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6.5" customHeight="1" x14ac:dyDescent="0.3">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6.5" customHeight="1" x14ac:dyDescent="0.3">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6.5" customHeight="1" x14ac:dyDescent="0.3">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6.5" customHeight="1" x14ac:dyDescent="0.3">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6.5" customHeight="1" x14ac:dyDescent="0.3">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6.5" customHeight="1" x14ac:dyDescent="0.3">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6.5" customHeight="1" x14ac:dyDescent="0.3">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6.5" customHeight="1" x14ac:dyDescent="0.3">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6.5" customHeight="1" x14ac:dyDescent="0.3">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6.5" customHeight="1" x14ac:dyDescent="0.3">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6.5" customHeight="1" x14ac:dyDescent="0.3">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6.5" customHeight="1" x14ac:dyDescent="0.3">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6.5" customHeight="1" x14ac:dyDescent="0.3">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6.5" customHeight="1" x14ac:dyDescent="0.3">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6.5" customHeight="1" x14ac:dyDescent="0.3">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6.5" customHeight="1" x14ac:dyDescent="0.3">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6.5" customHeight="1" x14ac:dyDescent="0.3">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6.5" customHeight="1" x14ac:dyDescent="0.3">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6.5" customHeight="1" x14ac:dyDescent="0.3">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6.5" customHeight="1" x14ac:dyDescent="0.3">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6.5" customHeight="1" x14ac:dyDescent="0.3">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6.5" customHeight="1" x14ac:dyDescent="0.3">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6.5" customHeight="1" x14ac:dyDescent="0.3">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6.5" customHeight="1" x14ac:dyDescent="0.3">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6.5" customHeight="1" x14ac:dyDescent="0.3">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6.5" customHeight="1" x14ac:dyDescent="0.3">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6.5" customHeight="1" x14ac:dyDescent="0.3">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6.5" customHeight="1" x14ac:dyDescent="0.3">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6.5" customHeight="1" x14ac:dyDescent="0.3">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6.5" customHeight="1" x14ac:dyDescent="0.3">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6.5" customHeight="1" x14ac:dyDescent="0.3">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6.5" customHeight="1" x14ac:dyDescent="0.3">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6.5" customHeight="1" x14ac:dyDescent="0.3">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6.5" customHeight="1" x14ac:dyDescent="0.3">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6.5" customHeight="1" x14ac:dyDescent="0.3">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6.5" customHeight="1" x14ac:dyDescent="0.3">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6.5" customHeight="1" x14ac:dyDescent="0.3">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6.5" customHeight="1" x14ac:dyDescent="0.3">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6.5" customHeight="1" x14ac:dyDescent="0.3">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6.5" customHeight="1" x14ac:dyDescent="0.3">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6.5" customHeight="1" x14ac:dyDescent="0.3">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6.5" customHeight="1" x14ac:dyDescent="0.3">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6.5" customHeight="1" x14ac:dyDescent="0.3">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6.5" customHeight="1" x14ac:dyDescent="0.3">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6.5" customHeight="1" x14ac:dyDescent="0.3">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6.5" customHeight="1" x14ac:dyDescent="0.3">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6.5" customHeight="1" x14ac:dyDescent="0.3">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6.5" customHeight="1" x14ac:dyDescent="0.3">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6.5" customHeight="1" x14ac:dyDescent="0.3">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6.5" customHeight="1" x14ac:dyDescent="0.3">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6.5" customHeight="1" x14ac:dyDescent="0.3">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6.5" customHeight="1" x14ac:dyDescent="0.3">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6.5" customHeight="1" x14ac:dyDescent="0.3">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6.5" customHeight="1" x14ac:dyDescent="0.3">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6.5" customHeight="1" x14ac:dyDescent="0.3">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6.5" customHeight="1" x14ac:dyDescent="0.3">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6.5" customHeight="1" x14ac:dyDescent="0.3">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6.5" customHeight="1" x14ac:dyDescent="0.3">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6.5" customHeight="1" x14ac:dyDescent="0.3">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6.5" customHeight="1" x14ac:dyDescent="0.3">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6.5" customHeight="1" x14ac:dyDescent="0.3">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6.5" customHeight="1" x14ac:dyDescent="0.3">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6.5" customHeight="1" x14ac:dyDescent="0.3">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6.5" customHeight="1" x14ac:dyDescent="0.3">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6.5" customHeight="1" x14ac:dyDescent="0.3">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6.5" customHeight="1" x14ac:dyDescent="0.3">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6.5" customHeight="1" x14ac:dyDescent="0.3">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6.5" customHeight="1" x14ac:dyDescent="0.3">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6.5" customHeight="1" x14ac:dyDescent="0.3">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6.5" customHeight="1" x14ac:dyDescent="0.3">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6.5" customHeight="1" x14ac:dyDescent="0.3">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6.5" customHeight="1" x14ac:dyDescent="0.3">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6.5" customHeight="1" x14ac:dyDescent="0.3">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6.5" customHeight="1" x14ac:dyDescent="0.3">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6.5" customHeight="1" x14ac:dyDescent="0.3">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6.5" customHeight="1" x14ac:dyDescent="0.3">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6.5" customHeight="1" x14ac:dyDescent="0.3">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6.5" customHeight="1" x14ac:dyDescent="0.3">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6.5" customHeight="1" x14ac:dyDescent="0.3">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6.5" customHeight="1" x14ac:dyDescent="0.3">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6.5" customHeight="1" x14ac:dyDescent="0.3">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6.5" customHeight="1" x14ac:dyDescent="0.3">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6.5" customHeight="1" x14ac:dyDescent="0.3">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6.5" customHeight="1" x14ac:dyDescent="0.3">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6.5" customHeight="1" x14ac:dyDescent="0.3">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6.5" customHeight="1" x14ac:dyDescent="0.3">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6.5" customHeight="1" x14ac:dyDescent="0.3">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6.5" customHeight="1" x14ac:dyDescent="0.3">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6.5" customHeight="1" x14ac:dyDescent="0.3">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6.5" customHeight="1" x14ac:dyDescent="0.3">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6.5" customHeight="1" x14ac:dyDescent="0.3">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6.5" customHeight="1" x14ac:dyDescent="0.3">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6.5" customHeight="1" x14ac:dyDescent="0.3">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6.5" customHeight="1" x14ac:dyDescent="0.3">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6.5" customHeight="1" x14ac:dyDescent="0.3">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6.5" customHeight="1" x14ac:dyDescent="0.3">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6.5" customHeight="1" x14ac:dyDescent="0.3">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6.5" customHeight="1" x14ac:dyDescent="0.3">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6.5" customHeight="1" x14ac:dyDescent="0.3">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6.5" customHeight="1" x14ac:dyDescent="0.3">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6.5" customHeight="1" x14ac:dyDescent="0.3">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6.5" customHeight="1" x14ac:dyDescent="0.3">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6.5" customHeight="1" x14ac:dyDescent="0.3">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6.5" customHeight="1" x14ac:dyDescent="0.3">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6.5" customHeight="1" x14ac:dyDescent="0.3">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6.5" customHeight="1" x14ac:dyDescent="0.3">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6.5" customHeight="1" x14ac:dyDescent="0.3">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6.5" customHeight="1" x14ac:dyDescent="0.3">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6.5" customHeight="1" x14ac:dyDescent="0.3">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6.5" customHeight="1" x14ac:dyDescent="0.3">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6.5" customHeight="1" x14ac:dyDescent="0.3">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6.5" customHeight="1" x14ac:dyDescent="0.3">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6.5" customHeight="1" x14ac:dyDescent="0.3">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6.5" customHeight="1" x14ac:dyDescent="0.3">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6.5" customHeight="1" x14ac:dyDescent="0.3">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6.5" customHeight="1" x14ac:dyDescent="0.3">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6.5" customHeight="1" x14ac:dyDescent="0.3">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6.5" customHeight="1" x14ac:dyDescent="0.3">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6.5" customHeight="1" x14ac:dyDescent="0.3">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6.5" customHeight="1" x14ac:dyDescent="0.3">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6.5" customHeight="1" x14ac:dyDescent="0.3">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6.5" customHeight="1" x14ac:dyDescent="0.3">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6.5" customHeight="1" x14ac:dyDescent="0.3">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6.5" customHeight="1" x14ac:dyDescent="0.3">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6.5" customHeight="1" x14ac:dyDescent="0.3">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6.5" customHeight="1" x14ac:dyDescent="0.3">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6.5" customHeight="1" x14ac:dyDescent="0.3">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6.5" customHeight="1" x14ac:dyDescent="0.3">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6.5" customHeight="1" x14ac:dyDescent="0.3">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6.5" customHeight="1" x14ac:dyDescent="0.3">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6.5" customHeight="1" x14ac:dyDescent="0.3">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6.5" customHeight="1" x14ac:dyDescent="0.3">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6.5" customHeight="1" x14ac:dyDescent="0.3">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6.5" customHeight="1" x14ac:dyDescent="0.3">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6.5" customHeight="1" x14ac:dyDescent="0.3">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6.5" customHeight="1" x14ac:dyDescent="0.3">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6.5" customHeight="1" x14ac:dyDescent="0.3">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6.5" customHeight="1" x14ac:dyDescent="0.3">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6.5" customHeight="1" x14ac:dyDescent="0.3">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6.5" customHeight="1" x14ac:dyDescent="0.3">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6.5" customHeight="1" x14ac:dyDescent="0.3">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6.5" customHeight="1" x14ac:dyDescent="0.3">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6.5" customHeight="1" x14ac:dyDescent="0.3">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6.5" customHeight="1" x14ac:dyDescent="0.3">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6.5" customHeight="1" x14ac:dyDescent="0.3">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6.5" customHeight="1" x14ac:dyDescent="0.3">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6.5" customHeight="1" x14ac:dyDescent="0.3">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6.5" customHeight="1" x14ac:dyDescent="0.3">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6.5" customHeight="1" x14ac:dyDescent="0.3">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6.5" customHeight="1" x14ac:dyDescent="0.3">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6.5" customHeight="1" x14ac:dyDescent="0.3">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6.5" customHeight="1" x14ac:dyDescent="0.3">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6.5" customHeight="1" x14ac:dyDescent="0.3">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6.5" customHeight="1" x14ac:dyDescent="0.3">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6.5" customHeight="1" x14ac:dyDescent="0.3">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6.5" customHeight="1" x14ac:dyDescent="0.3">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6.5" customHeight="1" x14ac:dyDescent="0.3">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6.5" customHeight="1" x14ac:dyDescent="0.3">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6.5" customHeight="1" x14ac:dyDescent="0.3">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6.5" customHeight="1"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6.5" customHeight="1"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6.5" customHeight="1" x14ac:dyDescent="0.3">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6.5" customHeight="1" x14ac:dyDescent="0.3">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6.5" customHeight="1" x14ac:dyDescent="0.3">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6.5" customHeight="1" x14ac:dyDescent="0.3">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6.5" customHeight="1" x14ac:dyDescent="0.3">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6.5" customHeight="1" x14ac:dyDescent="0.3">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6.5" customHeight="1" x14ac:dyDescent="0.3">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6.5" customHeight="1" x14ac:dyDescent="0.3">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6.5" customHeight="1" x14ac:dyDescent="0.3">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6.5" customHeight="1" x14ac:dyDescent="0.3">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6.5" customHeight="1" x14ac:dyDescent="0.3">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6.5" customHeight="1" x14ac:dyDescent="0.3">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6.5" customHeight="1" x14ac:dyDescent="0.3">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6.5" customHeight="1" x14ac:dyDescent="0.3">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6.5" customHeight="1" x14ac:dyDescent="0.3">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6.5" customHeight="1" x14ac:dyDescent="0.3">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6.5" customHeight="1" x14ac:dyDescent="0.3">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6.5" customHeight="1" x14ac:dyDescent="0.3">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6.5" customHeight="1" x14ac:dyDescent="0.3">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6.5" customHeight="1" x14ac:dyDescent="0.3">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6.5" customHeight="1" x14ac:dyDescent="0.3">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6.5" customHeight="1" x14ac:dyDescent="0.3">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6.5" customHeight="1" x14ac:dyDescent="0.3">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6.5" customHeight="1" x14ac:dyDescent="0.3">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6.5" customHeight="1" x14ac:dyDescent="0.3">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6.5" customHeight="1" x14ac:dyDescent="0.3">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6.5" customHeight="1" x14ac:dyDescent="0.3">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6.5" customHeight="1" x14ac:dyDescent="0.3">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6.5" customHeight="1" x14ac:dyDescent="0.3">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6.5" customHeight="1" x14ac:dyDescent="0.3">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6.5" customHeight="1" x14ac:dyDescent="0.3">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6.5" customHeight="1" x14ac:dyDescent="0.3">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6.5" customHeight="1" x14ac:dyDescent="0.3">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6.5" customHeight="1" x14ac:dyDescent="0.3">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6.5" customHeight="1" x14ac:dyDescent="0.3">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6.5" customHeight="1" x14ac:dyDescent="0.3">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6.5" customHeight="1" x14ac:dyDescent="0.3">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6.5" customHeight="1" x14ac:dyDescent="0.3">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6.5" customHeight="1" x14ac:dyDescent="0.3">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6.5" customHeight="1" x14ac:dyDescent="0.3">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6.5" customHeight="1" x14ac:dyDescent="0.3">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6.5" customHeight="1" x14ac:dyDescent="0.3">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6.5" customHeight="1" x14ac:dyDescent="0.3">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6.5" customHeight="1" x14ac:dyDescent="0.3">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6.5" customHeight="1" x14ac:dyDescent="0.3">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6.5" customHeight="1" x14ac:dyDescent="0.3">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6.5" customHeight="1" x14ac:dyDescent="0.3">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6.5" customHeight="1" x14ac:dyDescent="0.3">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6.5" customHeight="1" x14ac:dyDescent="0.3">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6.5" customHeight="1" x14ac:dyDescent="0.3">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6.5" customHeight="1" x14ac:dyDescent="0.3">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6.5" customHeight="1" x14ac:dyDescent="0.3">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6.5" customHeight="1" x14ac:dyDescent="0.3">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6.5" customHeight="1" x14ac:dyDescent="0.3">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6.5" customHeight="1" x14ac:dyDescent="0.3">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6.5" customHeight="1" x14ac:dyDescent="0.3">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6.5" customHeight="1" x14ac:dyDescent="0.3">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6.5" customHeight="1" x14ac:dyDescent="0.3">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6.5" customHeight="1" x14ac:dyDescent="0.3">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6.5" customHeight="1" x14ac:dyDescent="0.3">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6.5" customHeight="1" x14ac:dyDescent="0.3">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6.5" customHeight="1" x14ac:dyDescent="0.3">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6.5" customHeight="1" x14ac:dyDescent="0.3">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6.5" customHeight="1" x14ac:dyDescent="0.3">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6.5" customHeight="1" x14ac:dyDescent="0.3">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6.5" customHeight="1" x14ac:dyDescent="0.3">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6.5" customHeight="1" x14ac:dyDescent="0.3">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6.5" customHeight="1" x14ac:dyDescent="0.3">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6.5" customHeight="1" x14ac:dyDescent="0.3">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6.5" customHeight="1" x14ac:dyDescent="0.3">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6.5" customHeight="1" x14ac:dyDescent="0.3">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6.5" customHeight="1" x14ac:dyDescent="0.3">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6.5" customHeight="1" x14ac:dyDescent="0.3">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6.5" customHeight="1" x14ac:dyDescent="0.3">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6.5" customHeight="1" x14ac:dyDescent="0.3">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6.5" customHeight="1" x14ac:dyDescent="0.3">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6.5" customHeight="1" x14ac:dyDescent="0.3">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6.5" customHeight="1" x14ac:dyDescent="0.3">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6.5" customHeight="1" x14ac:dyDescent="0.3">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6.5" customHeight="1" x14ac:dyDescent="0.3">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6.5" customHeight="1" x14ac:dyDescent="0.3">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6.5" customHeight="1" x14ac:dyDescent="0.3">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6.5" customHeight="1" x14ac:dyDescent="0.3">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6.5" customHeight="1" x14ac:dyDescent="0.3">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6.5" customHeight="1" x14ac:dyDescent="0.3">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6.5" customHeight="1" x14ac:dyDescent="0.3">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6.5" customHeight="1" x14ac:dyDescent="0.3">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6.5" customHeight="1" x14ac:dyDescent="0.3">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6.5" customHeight="1" x14ac:dyDescent="0.3">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6.5" customHeight="1" x14ac:dyDescent="0.3">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6.5" customHeight="1" x14ac:dyDescent="0.3">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6.5" customHeight="1" x14ac:dyDescent="0.3">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6.5" customHeight="1" x14ac:dyDescent="0.3">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6.5" customHeight="1" x14ac:dyDescent="0.3">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6.5" customHeight="1" x14ac:dyDescent="0.3">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6.5" customHeight="1" x14ac:dyDescent="0.3">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6.5" customHeight="1" x14ac:dyDescent="0.3">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6.5" customHeight="1" x14ac:dyDescent="0.3">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6.5" customHeight="1" x14ac:dyDescent="0.3">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6.5" customHeight="1" x14ac:dyDescent="0.3">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6.5" customHeight="1" x14ac:dyDescent="0.3">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6.5" customHeight="1" x14ac:dyDescent="0.3">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6.5" customHeight="1" x14ac:dyDescent="0.3">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6.5" customHeight="1" x14ac:dyDescent="0.3">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6.5" customHeight="1" x14ac:dyDescent="0.3">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6.5" customHeight="1" x14ac:dyDescent="0.3">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6.5" customHeight="1" x14ac:dyDescent="0.3">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6.5" customHeight="1" x14ac:dyDescent="0.3">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6.5" customHeight="1" x14ac:dyDescent="0.3">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6.5" customHeight="1" x14ac:dyDescent="0.3">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6.5" customHeight="1" x14ac:dyDescent="0.3">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6.5" customHeight="1" x14ac:dyDescent="0.3">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6.5" customHeight="1" x14ac:dyDescent="0.3">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6.5" customHeight="1" x14ac:dyDescent="0.3">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6.5" customHeight="1" x14ac:dyDescent="0.3">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6.5" customHeight="1" x14ac:dyDescent="0.3">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6.5" customHeight="1" x14ac:dyDescent="0.3">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6.5" customHeight="1" x14ac:dyDescent="0.3">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6.5" customHeight="1" x14ac:dyDescent="0.3">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6.5" customHeight="1" x14ac:dyDescent="0.3">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6.5" customHeight="1" x14ac:dyDescent="0.3">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6.5" customHeight="1" x14ac:dyDescent="0.3">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6.5" customHeight="1" x14ac:dyDescent="0.3">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6.5" customHeight="1" x14ac:dyDescent="0.3">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6.5" customHeight="1" x14ac:dyDescent="0.3">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6.5" customHeight="1" x14ac:dyDescent="0.3">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6.5" customHeight="1" x14ac:dyDescent="0.3">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6.5" customHeight="1" x14ac:dyDescent="0.3">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6.5" customHeight="1" x14ac:dyDescent="0.3">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6.5" customHeight="1" x14ac:dyDescent="0.3">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6.5" customHeight="1" x14ac:dyDescent="0.3">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6.5" customHeight="1" x14ac:dyDescent="0.3">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6.5" customHeight="1" x14ac:dyDescent="0.3">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6.5" customHeight="1" x14ac:dyDescent="0.3">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6.5" customHeight="1" x14ac:dyDescent="0.3">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6.5" customHeight="1" x14ac:dyDescent="0.3">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6.5" customHeight="1" x14ac:dyDescent="0.3">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6.5" customHeight="1" x14ac:dyDescent="0.3">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6.5" customHeight="1" x14ac:dyDescent="0.3">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6.5" customHeight="1" x14ac:dyDescent="0.3">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6.5" customHeight="1" x14ac:dyDescent="0.3">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6.5" customHeight="1" x14ac:dyDescent="0.3">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6.5" customHeight="1" x14ac:dyDescent="0.3">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6.5" customHeight="1" x14ac:dyDescent="0.3">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6.5" customHeight="1" x14ac:dyDescent="0.3">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6.5" customHeight="1" x14ac:dyDescent="0.3">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6.5" customHeight="1" x14ac:dyDescent="0.3">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6.5" customHeight="1" x14ac:dyDescent="0.3">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6.5" customHeight="1" x14ac:dyDescent="0.3">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6.5" customHeight="1" x14ac:dyDescent="0.3">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6.5" customHeight="1" x14ac:dyDescent="0.3">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6.5" customHeight="1" x14ac:dyDescent="0.3">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6.5" customHeight="1" x14ac:dyDescent="0.3">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6.5" customHeight="1" x14ac:dyDescent="0.3">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6.5" customHeight="1" x14ac:dyDescent="0.3">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6.5" customHeight="1" x14ac:dyDescent="0.3">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6.5" customHeight="1" x14ac:dyDescent="0.3">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6.5" customHeight="1" x14ac:dyDescent="0.3">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6.5" customHeight="1" x14ac:dyDescent="0.3">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6.5" customHeight="1" x14ac:dyDescent="0.3">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6.5" customHeight="1" x14ac:dyDescent="0.3">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6.5" customHeight="1" x14ac:dyDescent="0.3">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6.5" customHeight="1" x14ac:dyDescent="0.3">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6.5" customHeight="1" x14ac:dyDescent="0.3">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6.5" customHeight="1" x14ac:dyDescent="0.3">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6.5" customHeight="1" x14ac:dyDescent="0.3">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6.5" customHeight="1" x14ac:dyDescent="0.3">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6.5" customHeight="1" x14ac:dyDescent="0.3">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6.5" customHeight="1" x14ac:dyDescent="0.3">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6.5" customHeight="1" x14ac:dyDescent="0.3">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6.5" customHeight="1" x14ac:dyDescent="0.3">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6.5" customHeight="1" x14ac:dyDescent="0.3">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6.5" customHeight="1" x14ac:dyDescent="0.3">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6.5" customHeight="1" x14ac:dyDescent="0.3">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6.5" customHeight="1" x14ac:dyDescent="0.3">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6.5" customHeight="1" x14ac:dyDescent="0.3">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6.5" customHeight="1" x14ac:dyDescent="0.3">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6.5" customHeight="1" x14ac:dyDescent="0.3">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6.5" customHeight="1" x14ac:dyDescent="0.3">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6.5" customHeight="1" x14ac:dyDescent="0.3">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6.5" customHeight="1" x14ac:dyDescent="0.3">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6.5" customHeight="1" x14ac:dyDescent="0.3">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6.5" customHeight="1" x14ac:dyDescent="0.3">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6.5" customHeight="1" x14ac:dyDescent="0.3">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6.5" customHeight="1" x14ac:dyDescent="0.3">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6.5" customHeight="1" x14ac:dyDescent="0.3">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6.5" customHeight="1" x14ac:dyDescent="0.3">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6.5" customHeight="1" x14ac:dyDescent="0.3">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6.5" customHeight="1" x14ac:dyDescent="0.3">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6.5" customHeight="1" x14ac:dyDescent="0.3">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MARAMA</cp:lastModifiedBy>
  <cp:lastPrinted>2018-06-28T20:42:36Z</cp:lastPrinted>
  <dcterms:created xsi:type="dcterms:W3CDTF">2018-06-28T20:05:53Z</dcterms:created>
  <dcterms:modified xsi:type="dcterms:W3CDTF">2018-12-17T21:02:27Z</dcterms:modified>
</cp:coreProperties>
</file>