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TLOP\Desktop\INDICADORES\CIERRE 2017\TIC\"/>
    </mc:Choice>
  </mc:AlternateContent>
  <bookViews>
    <workbookView xWindow="0" yWindow="0" windowWidth="23970" windowHeight="9570" firstSheet="2" activeTab="2"/>
  </bookViews>
  <sheets>
    <sheet name="GTI-01 Requerimientos_soporte" sheetId="1" r:id="rId1"/>
    <sheet name="GTI-02 Administración_cuentas" sheetId="2" r:id="rId2"/>
    <sheet name="GTI-03 Tiempo_de_Respuesta" sheetId="3" r:id="rId3"/>
  </sheets>
  <definedNames>
    <definedName name="_xlnm.Print_Area" localSheetId="0">'GTI-01 Requerimientos_soporte'!$A$1:$O$34</definedName>
    <definedName name="_xlnm.Print_Area" localSheetId="1">'GTI-02 Administración_cuentas'!$A$2:$O$32</definedName>
  </definedNames>
  <calcPr calcId="162913"/>
</workbook>
</file>

<file path=xl/calcChain.xml><?xml version="1.0" encoding="utf-8"?>
<calcChain xmlns="http://schemas.openxmlformats.org/spreadsheetml/2006/main">
  <c r="R23" i="2" l="1"/>
  <c r="R22" i="2"/>
  <c r="R21" i="2"/>
  <c r="C20" i="3"/>
  <c r="O22" i="1"/>
  <c r="D22" i="1"/>
  <c r="O19" i="3"/>
  <c r="O18" i="3"/>
  <c r="O24" i="2"/>
  <c r="O19" i="2"/>
  <c r="O20" i="2"/>
  <c r="O21" i="2"/>
  <c r="O22" i="2"/>
  <c r="O23" i="2"/>
  <c r="O18" i="2"/>
  <c r="O21" i="1"/>
  <c r="O20" i="1"/>
  <c r="M22" i="1"/>
  <c r="F20" i="3"/>
  <c r="G20" i="3"/>
  <c r="H20" i="3"/>
  <c r="I20" i="3"/>
  <c r="J20" i="3"/>
  <c r="K20" i="3"/>
  <c r="L20" i="3"/>
  <c r="M20" i="3"/>
  <c r="N20" i="3"/>
  <c r="O20" i="3"/>
  <c r="E20" i="3"/>
  <c r="D20" i="3"/>
  <c r="C24" i="2"/>
  <c r="D24" i="2"/>
  <c r="E24" i="2"/>
  <c r="F24" i="2"/>
  <c r="G24" i="2"/>
  <c r="H24" i="2"/>
  <c r="I24" i="2"/>
  <c r="J24" i="2"/>
  <c r="K24" i="2"/>
  <c r="L24" i="2"/>
  <c r="M24" i="2"/>
  <c r="N24" i="2"/>
  <c r="N22" i="1"/>
  <c r="L22" i="1"/>
  <c r="K22" i="1"/>
  <c r="J22" i="1"/>
  <c r="I22" i="1"/>
  <c r="H22" i="1"/>
  <c r="G22" i="1"/>
  <c r="F22" i="1"/>
  <c r="E22" i="1"/>
  <c r="C22" i="1"/>
</calcChain>
</file>

<file path=xl/comments1.xml><?xml version="1.0" encoding="utf-8"?>
<comments xmlns="http://schemas.openxmlformats.org/spreadsheetml/2006/main">
  <authors>
    <author/>
  </authors>
  <commentList>
    <comment ref="O23" authorId="0" shapeId="0">
      <text>
        <r>
          <rPr>
            <sz val="10"/>
            <color rgb="FF000000"/>
            <rFont val="Arial"/>
            <family val="2"/>
          </rPr>
          <t>Chequear con una “X” o indicar el número si son más de 1</t>
        </r>
      </text>
    </comment>
  </commentList>
</comments>
</file>

<file path=xl/sharedStrings.xml><?xml version="1.0" encoding="utf-8"?>
<sst xmlns="http://schemas.openxmlformats.org/spreadsheetml/2006/main" count="212" uniqueCount="97">
  <si>
    <t>CONTROL, EVALUACIÓN Y SEGUIMIENTO</t>
  </si>
  <si>
    <t>Código: 2EM-CES-F-04</t>
  </si>
  <si>
    <t>Fecha: 18/06/2015</t>
  </si>
  <si>
    <t>HOJA DE VIDA DEL INDICADOR</t>
  </si>
  <si>
    <t>Versión: 1</t>
  </si>
  <si>
    <t>DEFINICIÓN DEL INDICADOR</t>
  </si>
  <si>
    <t>Nombre del Indicador</t>
  </si>
  <si>
    <t>Eficacia del proceso de a la respuesta a requerimientos de servicio de la mesa de ayuda</t>
  </si>
  <si>
    <t>Tipo de indicador</t>
  </si>
  <si>
    <t>EFICACIA</t>
  </si>
  <si>
    <t>Proyecto Asociado</t>
  </si>
  <si>
    <t>784. Fortalecimiento de la gestión institucional del Instituto Distrital de las Artes</t>
  </si>
  <si>
    <t>Proceso Asociado</t>
  </si>
  <si>
    <t>Gestión Tecnológica</t>
  </si>
  <si>
    <t>Objetivo del indicador</t>
  </si>
  <si>
    <t>Hacer seguimiento a la eficacia en la respuesta a requerimientos de servicio de la mesa de ayuda</t>
  </si>
  <si>
    <t>Unidad de medida</t>
  </si>
  <si>
    <t>REQUERIMIENTOS</t>
  </si>
  <si>
    <t>Fórmula para su Cálculo</t>
  </si>
  <si>
    <t>* Total de requerimientos de soporte con solución / Total requerimientos de soporte recibidos a través de help Desk (mesa de ayuda)</t>
  </si>
  <si>
    <t>Periodicidad / Fechas de medición</t>
  </si>
  <si>
    <t>TRIMESTRAL</t>
  </si>
  <si>
    <t>Fuente de los datos</t>
  </si>
  <si>
    <t>* recibo a satisfacción del usuario y con los requerimientos recibidos a través de help desk</t>
  </si>
  <si>
    <t>Meta</t>
  </si>
  <si>
    <t>Solución al 100 % de requerimientos recibidos</t>
  </si>
  <si>
    <t>Variables del Producto</t>
  </si>
  <si>
    <t>* Total de requerimientos de soporte con solución
* Total requerimientos de soporte recibidos a través de help Desk (mesa de ayuda)</t>
  </si>
  <si>
    <t>Producto del Indicador</t>
  </si>
  <si>
    <t>Presupuesto Ejecutado</t>
  </si>
  <si>
    <t>Responsable del indicador (Nombre y cargo)</t>
  </si>
  <si>
    <t>Diligenció  (Nombre y Cargo)</t>
  </si>
  <si>
    <t>Mayra Alejandra Soto Arcos</t>
  </si>
  <si>
    <t>Profesional Universitario</t>
  </si>
  <si>
    <t>Funcionario a cargo</t>
  </si>
  <si>
    <t>SEGUIMIENTO AL INDICADOR</t>
  </si>
  <si>
    <t>AÑO</t>
  </si>
  <si>
    <t>VARIABLES</t>
  </si>
  <si>
    <t>Ene.</t>
  </si>
  <si>
    <t>Feb.</t>
  </si>
  <si>
    <t>Mar.</t>
  </si>
  <si>
    <t>Abr.</t>
  </si>
  <si>
    <t>May.</t>
  </si>
  <si>
    <t>Jun.</t>
  </si>
  <si>
    <t>Jul.</t>
  </si>
  <si>
    <t>Ago.</t>
  </si>
  <si>
    <t>Sept.</t>
  </si>
  <si>
    <t>Oct.</t>
  </si>
  <si>
    <t>Nov.</t>
  </si>
  <si>
    <t>Dic.</t>
  </si>
  <si>
    <t>TOTAL</t>
  </si>
  <si>
    <t>REQUERIM. RECIBIDOS</t>
  </si>
  <si>
    <t>RQUERIM. RESUELTOS</t>
  </si>
  <si>
    <t>NIVEL DE SOLUCIÓN</t>
  </si>
  <si>
    <t>ANÁLISIS DE DATOS</t>
  </si>
  <si>
    <t>ACCIÓN DE MEJORAMIENTO</t>
  </si>
  <si>
    <t>Acción Correctiva</t>
  </si>
  <si>
    <t>Acción Preventiva</t>
  </si>
  <si>
    <t>Oportunidad de Mejora</t>
  </si>
  <si>
    <t>No requiere acción</t>
  </si>
  <si>
    <t>No. De la Acción</t>
  </si>
  <si>
    <t>Responsable del seguimiento y análisis del indicador</t>
  </si>
  <si>
    <t>Fecha de Corte</t>
  </si>
  <si>
    <t>Fecha Diligenciamiento</t>
  </si>
  <si>
    <t>eficacia en el proceso de administración de cuentas en la plataforma tecnológica</t>
  </si>
  <si>
    <t>Hacer seguimiento  a la administración de la plataforma tecnológica y las cuentas de usuarios.</t>
  </si>
  <si>
    <t>POR CIENTO</t>
  </si>
  <si>
    <t>(Total cuentas creadas + cuentas modificadas + cuentas eliminadas en la plataforma tecnológica) / (Total solicitudes de creación de cuentas + solicitudes de modificación de cuentas + solicitudes de eliminación de cuentas en la plataforma  tecnológica a través de la mesa de ayuda)</t>
  </si>
  <si>
    <t>*  reportes de la mesa de ayuda de solicitudes de creación, modificación y eliminación de cuentas en la plataforma tecnológica y con el registro de cuentas creadas, modificadas o eliminadas</t>
  </si>
  <si>
    <t>Mantener actualizadas el 100% de las cuentas electrónicas institucionales</t>
  </si>
  <si>
    <t>*Total cuentas creadas en la plataforma tecnológica
*Total cuentas modificadas en la plataforma tecnológica
*Total cuentas eliminadas de la plataforma tecnológica
*Total solicitudes de creación de cuentas en la plataforma tecnológica a través de la mesa de ayuda
*Total solicitudes de modificación de cuentas en la plataforma tecnológica a través de la mesa de ayuda
Total de solicitudes de eliminación de cuentas en la plataforma tecnológica a través de la mesa de ayuda</t>
  </si>
  <si>
    <t>Plataforma tecnológica con cuentas actualizadas</t>
  </si>
  <si>
    <t>SOLICITUD CREACION CTAS</t>
  </si>
  <si>
    <t>SOLICITUD MODIFIC CTAS</t>
  </si>
  <si>
    <t>SOLICITUD ELIMINAC CTAS</t>
  </si>
  <si>
    <t>CUENTAS CREADAS</t>
  </si>
  <si>
    <t>CUENTAS MODIFICADAS</t>
  </si>
  <si>
    <t>CUENTAS ELIMINADAS</t>
  </si>
  <si>
    <t>% DE SOLUCIONES</t>
  </si>
  <si>
    <t>tiempo promedio mensual de respuesta a requerimientos de servicio de la mesa de ayuda</t>
  </si>
  <si>
    <t>Hacer seguimiento al tiempo promedio mensual de respuesta a requerimientos de servicio de la mesa de ayuda</t>
  </si>
  <si>
    <t>Sumatoria del Tiempo total empleado en la solución de requerimientos de  soporte técnico / Numero total de requerimientos de servicio de soporte técnico en cada mes</t>
  </si>
  <si>
    <t>*reporte de tiempo de servicio de la herramienta Help desk</t>
  </si>
  <si>
    <t>Establecer tiempos máximos de respuesta</t>
  </si>
  <si>
    <t>Respuesta a requerimientos de servicio en tiempo oportuno</t>
  </si>
  <si>
    <t>REQUERIM DE SERVICIO</t>
  </si>
  <si>
    <t>TIEMPO ACUM DE RESPUESTA</t>
  </si>
  <si>
    <t>TIEMPO PROMEDIO RESPUESTA</t>
  </si>
  <si>
    <t>Nombre Juan Cubillos</t>
  </si>
  <si>
    <t>Cargo Profesional universitario</t>
  </si>
  <si>
    <t>Juan Carlos Cubillos Pinzón</t>
  </si>
  <si>
    <r>
      <rPr>
        <sz val="12"/>
        <color indexed="8"/>
        <rFont val="Arial"/>
        <family val="2"/>
      </rPr>
      <t xml:space="preserve">* </t>
    </r>
    <r>
      <rPr>
        <sz val="10"/>
        <color indexed="8"/>
        <rFont val="Arial"/>
        <family val="2"/>
      </rPr>
      <t>Numero total de requerimientos de servicio de soporte técnico en cada mes
* Tiempo de respuesta de soporte en la solución de cada requerimiento
* Tiempo total empleado en la solución de requerimientos de soporte técnico</t>
    </r>
  </si>
  <si>
    <t>En el primer semestre de 2017 se obeservan dos picos en el tiempo de respuesta que obedecen a los servicios de nuevos contratistas al comienzo de año y al proceso de traslado de sedes, que implicaron backups, traslado de equipos, reinstación, entre otros. Durante el segundo semestre se evidencia una disminuciión de tiempo de  respuesta a las solictudes de los usuarios, de acuerdo a optimización de los acuerdos de niveles de servicio.</t>
  </si>
  <si>
    <t>MODIFICACIONES DE CUENTAS</t>
  </si>
  <si>
    <t>NÚMERO DE CUENTAS</t>
  </si>
  <si>
    <t>Durante 2017 se observa que más del 50% solicitrudes obedece a la modificación de cuentas, un 30% a la creación de cuentas, cuyos mayores picos tienen relación con la llegada de contratistas de prestación de servicios de los nuevos funcinarios de la planta temporal. en este sentido, durante el segundo semestre se puede evidenciar que la solictud de cuentas modificadas (Suspendidas y reactivas) es superios a la creación de cuentas nuevas debido a la finalización de contratos.</t>
  </si>
  <si>
    <t>En 2017, se alcanzó una eficacia del 95% de las 3.555 solicitudes, presentando un comportamiento inestable durante el primer semestre, quedando algunos rezagos de unos meses atendidos en el mes siguiente, presentando bastante defeciciencia, particularmente en enero, por la falta de personal que se contrata por prestación de servicios. El total de requerimientos de soporte técnico solucionados durante el segundo semestre es más homogeneo, superando el  90% de los requerimientos atendidos, el porcentaje restante de las solicitudes no atendidas, se identificó como razón la no disponiblidad de los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</si>
</sst>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quot; &quot;;&quot; (&quot;#,##0.00&quot;)&quot;;&quot; -&quot;00&quot; &quot;;@&quot; &quot;"/>
    <numFmt numFmtId="165" formatCode="[$$-240A]#,##0.00;[Red]&quot;(&quot;[$$-240A]#,##0.00&quot;)&quot;"/>
    <numFmt numFmtId="166" formatCode="0.0"/>
  </numFmts>
  <fonts count="20">
    <font>
      <sz val="10"/>
      <color rgb="FF000000"/>
      <name val="Arial"/>
      <family val="2"/>
    </font>
    <font>
      <sz val="12"/>
      <color indexed="8"/>
      <name val="Arial"/>
      <family val="2"/>
    </font>
    <font>
      <sz val="10"/>
      <color indexed="8"/>
      <name val="Arial"/>
      <family val="2"/>
    </font>
    <font>
      <sz val="10"/>
      <color rgb="FF000000"/>
      <name val="Arial"/>
      <family val="2"/>
    </font>
    <font>
      <b/>
      <i/>
      <sz val="16"/>
      <color rgb="FF000000"/>
      <name val="Arial"/>
      <family val="2"/>
    </font>
    <font>
      <b/>
      <i/>
      <u/>
      <sz val="10"/>
      <color rgb="FF000000"/>
      <name val="Arial"/>
      <family val="2"/>
    </font>
    <font>
      <sz val="10"/>
      <color rgb="FFFFFFFF"/>
      <name val="Arial"/>
      <family val="2"/>
    </font>
    <font>
      <b/>
      <sz val="10"/>
      <color rgb="FF000000"/>
      <name val="Arial"/>
      <family val="2"/>
    </font>
    <font>
      <b/>
      <sz val="8"/>
      <color rgb="FF000000"/>
      <name val="Arial"/>
      <family val="2"/>
    </font>
    <font>
      <sz val="9"/>
      <color rgb="FF000000"/>
      <name val="Arial"/>
      <family val="2"/>
    </font>
    <font>
      <b/>
      <sz val="9"/>
      <color rgb="FF000000"/>
      <name val="Arial"/>
      <family val="2"/>
    </font>
    <font>
      <sz val="9"/>
      <color rgb="FFFFFFFF"/>
      <name val="Arial"/>
      <family val="2"/>
    </font>
    <font>
      <b/>
      <sz val="9"/>
      <color rgb="FF000000"/>
      <name val="Arial1"/>
    </font>
    <font>
      <sz val="9"/>
      <color rgb="FF000000"/>
      <name val="Arial1"/>
    </font>
    <font>
      <b/>
      <sz val="14"/>
      <color rgb="FF000000"/>
      <name val="Arial1"/>
    </font>
    <font>
      <sz val="12"/>
      <color rgb="FF000000"/>
      <name val="Arial1"/>
    </font>
    <font>
      <sz val="14"/>
      <color rgb="FF000000"/>
      <name val="Arial1"/>
    </font>
    <font>
      <b/>
      <sz val="11"/>
      <color rgb="FF000000"/>
      <name val="Arial"/>
      <family val="2"/>
    </font>
    <font>
      <sz val="10"/>
      <color theme="0"/>
      <name val="Arial"/>
      <family val="2"/>
    </font>
    <font>
      <b/>
      <sz val="8"/>
      <color theme="0"/>
      <name val="Arial"/>
      <family val="2"/>
    </font>
  </fonts>
  <fills count="7">
    <fill>
      <patternFill patternType="none"/>
    </fill>
    <fill>
      <patternFill patternType="gray125"/>
    </fill>
    <fill>
      <patternFill patternType="solid">
        <fgColor rgb="FF99CCFF"/>
        <bgColor rgb="FF99CCFF"/>
      </patternFill>
    </fill>
    <fill>
      <patternFill patternType="solid">
        <fgColor rgb="FFFFFFFF"/>
        <bgColor rgb="FFFFFFFF"/>
      </patternFill>
    </fill>
    <fill>
      <patternFill patternType="solid">
        <fgColor rgb="FFC0C0C0"/>
        <bgColor rgb="FFC0C0C0"/>
      </patternFill>
    </fill>
    <fill>
      <patternFill patternType="solid">
        <fgColor rgb="FF83CAFF"/>
        <bgColor rgb="FF83CAFF"/>
      </patternFill>
    </fill>
    <fill>
      <patternFill patternType="solid">
        <fgColor rgb="FF93CDDD"/>
        <bgColor rgb="FF93CDDD"/>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s>
  <cellStyleXfs count="9">
    <xf numFmtId="0" fontId="0" fillId="0" borderId="0"/>
    <xf numFmtId="0" fontId="4" fillId="0" borderId="0" applyNumberFormat="0" applyBorder="0" applyProtection="0">
      <alignment horizontal="center"/>
    </xf>
    <xf numFmtId="0" fontId="4" fillId="0" borderId="0" applyNumberFormat="0" applyBorder="0" applyProtection="0">
      <alignment horizontal="center" textRotation="90"/>
    </xf>
    <xf numFmtId="164" fontId="3" fillId="0" borderId="0" applyFont="0" applyBorder="0" applyProtection="0"/>
    <xf numFmtId="0" fontId="3" fillId="0" borderId="0" applyNumberFormat="0" applyFont="0" applyBorder="0" applyProtection="0"/>
    <xf numFmtId="9" fontId="3" fillId="0" borderId="0" applyFont="0" applyBorder="0" applyProtection="0"/>
    <xf numFmtId="9" fontId="3" fillId="0" borderId="0" applyFont="0" applyBorder="0" applyProtection="0"/>
    <xf numFmtId="0" fontId="5" fillId="0" borderId="0" applyNumberFormat="0" applyBorder="0" applyProtection="0"/>
    <xf numFmtId="165" fontId="5" fillId="0" borderId="0" applyBorder="0" applyProtection="0"/>
  </cellStyleXfs>
  <cellXfs count="83">
    <xf numFmtId="0" fontId="0" fillId="0" borderId="0" xfId="0"/>
    <xf numFmtId="0" fontId="0" fillId="0" borderId="0" xfId="0" applyFill="1" applyAlignment="1">
      <alignment horizontal="center" vertical="center" wrapText="1"/>
    </xf>
    <xf numFmtId="0" fontId="0" fillId="0" borderId="0" xfId="0" applyAlignment="1">
      <alignment horizontal="center" vertical="center" wrapText="1"/>
    </xf>
    <xf numFmtId="3" fontId="3" fillId="0" borderId="2" xfId="3" applyNumberFormat="1" applyFill="1" applyBorder="1" applyAlignment="1" applyProtection="1">
      <alignment horizontal="center" vertical="center" wrapText="1"/>
    </xf>
    <xf numFmtId="0" fontId="6" fillId="0" borderId="0" xfId="0" applyFont="1" applyAlignment="1">
      <alignment horizontal="center" vertical="center"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3" fontId="8" fillId="0" borderId="2" xfId="3" applyNumberFormat="1" applyFont="1" applyFill="1" applyBorder="1" applyAlignment="1" applyProtection="1">
      <alignment horizontal="center" vertical="center" wrapText="1"/>
    </xf>
    <xf numFmtId="3" fontId="3" fillId="0" borderId="4" xfId="3" applyNumberFormat="1" applyFill="1" applyBorder="1" applyAlignment="1" applyProtection="1">
      <alignment horizontal="center" vertical="center" wrapText="1"/>
    </xf>
    <xf numFmtId="10" fontId="0" fillId="0" borderId="3" xfId="0" applyNumberFormat="1" applyFill="1" applyBorder="1" applyAlignment="1">
      <alignment horizontal="center" vertical="center" wrapText="1"/>
    </xf>
    <xf numFmtId="0" fontId="0" fillId="0" borderId="2" xfId="0" applyBorder="1" applyAlignment="1">
      <alignment horizontal="center" vertical="center" wrapText="1"/>
    </xf>
    <xf numFmtId="3" fontId="7" fillId="0" borderId="2" xfId="3" applyNumberFormat="1" applyFont="1" applyFill="1" applyBorder="1" applyAlignment="1" applyProtection="1">
      <alignment horizontal="center" vertical="center" wrapText="1"/>
    </xf>
    <xf numFmtId="0" fontId="3" fillId="0" borderId="2" xfId="3" applyNumberFormat="1" applyFill="1" applyBorder="1" applyAlignment="1" applyProtection="1">
      <alignment horizontal="center" vertical="center" wrapText="1"/>
    </xf>
    <xf numFmtId="0" fontId="7" fillId="0" borderId="4" xfId="0" applyFont="1" applyBorder="1" applyAlignment="1">
      <alignment horizontal="center" vertical="center" wrapText="1"/>
    </xf>
    <xf numFmtId="0" fontId="3" fillId="0" borderId="4" xfId="3" applyNumberFormat="1" applyFill="1" applyBorder="1" applyAlignment="1" applyProtection="1">
      <alignment horizontal="center" vertical="center" wrapText="1"/>
    </xf>
    <xf numFmtId="0" fontId="7" fillId="0" borderId="2" xfId="0" applyFont="1" applyBorder="1" applyAlignment="1">
      <alignment horizontal="center" vertical="center" wrapText="1"/>
    </xf>
    <xf numFmtId="9" fontId="6" fillId="0" borderId="0" xfId="5" applyFont="1" applyFill="1" applyAlignment="1" applyProtection="1">
      <alignment horizontal="center" vertical="center" wrapText="1"/>
    </xf>
    <xf numFmtId="1" fontId="6" fillId="0" borderId="0" xfId="0" applyNumberFormat="1" applyFont="1" applyAlignment="1">
      <alignment horizontal="center" vertical="center" wrapText="1"/>
    </xf>
    <xf numFmtId="0" fontId="9" fillId="0" borderId="0" xfId="0" applyFont="1" applyFill="1" applyAlignment="1">
      <alignment horizontal="center" vertical="center" wrapText="1"/>
    </xf>
    <xf numFmtId="0" fontId="9" fillId="0" borderId="0" xfId="0" applyFont="1"/>
    <xf numFmtId="0" fontId="9" fillId="0" borderId="0" xfId="0" applyFont="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3" fontId="10" fillId="0" borderId="2" xfId="3" applyNumberFormat="1" applyFont="1" applyFill="1" applyBorder="1" applyAlignment="1" applyProtection="1">
      <alignment horizontal="center" vertical="center" wrapText="1"/>
    </xf>
    <xf numFmtId="3" fontId="9" fillId="0" borderId="2" xfId="3" applyNumberFormat="1" applyFont="1" applyFill="1" applyBorder="1" applyAlignment="1" applyProtection="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10" fontId="9" fillId="0" borderId="2" xfId="5"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9" fontId="11" fillId="0" borderId="2" xfId="5" applyFont="1" applyFill="1" applyBorder="1" applyAlignment="1" applyProtection="1">
      <alignment horizontal="center" vertical="center" wrapText="1"/>
    </xf>
    <xf numFmtId="1" fontId="11" fillId="0" borderId="2" xfId="0" applyNumberFormat="1" applyFont="1" applyBorder="1" applyAlignment="1">
      <alignment horizontal="center" vertical="center" wrapText="1"/>
    </xf>
    <xf numFmtId="0" fontId="11" fillId="0" borderId="0" xfId="0" applyFont="1" applyAlignment="1">
      <alignment horizontal="center" vertical="center" wrapText="1"/>
    </xf>
    <xf numFmtId="0" fontId="9"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166" fontId="3" fillId="0" borderId="2" xfId="5"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7" fillId="2" borderId="5" xfId="0" applyFont="1" applyFill="1" applyBorder="1" applyAlignment="1">
      <alignment horizontal="center" vertical="center" wrapText="1"/>
    </xf>
    <xf numFmtId="3" fontId="3" fillId="0" borderId="5" xfId="3" applyNumberFormat="1" applyFill="1" applyBorder="1" applyAlignment="1" applyProtection="1">
      <alignment horizontal="center" vertical="center" wrapText="1"/>
    </xf>
    <xf numFmtId="3" fontId="9" fillId="0" borderId="0" xfId="0" applyNumberFormat="1" applyFont="1" applyAlignment="1">
      <alignment horizontal="center" vertical="center" wrapText="1"/>
    </xf>
    <xf numFmtId="0" fontId="18" fillId="0" borderId="0" xfId="0" applyFont="1" applyBorder="1" applyAlignment="1">
      <alignment horizontal="center" vertical="center" wrapText="1"/>
    </xf>
    <xf numFmtId="3" fontId="19" fillId="0" borderId="0" xfId="3" applyNumberFormat="1" applyFont="1" applyFill="1" applyBorder="1" applyAlignment="1" applyProtection="1">
      <alignment horizontal="center" vertical="center" wrapText="1"/>
    </xf>
    <xf numFmtId="3" fontId="18" fillId="0" borderId="0" xfId="3" applyNumberFormat="1" applyFont="1" applyFill="1" applyBorder="1" applyAlignment="1" applyProtection="1">
      <alignment horizontal="center" vertical="center" wrapText="1"/>
    </xf>
    <xf numFmtId="0" fontId="9" fillId="0" borderId="2" xfId="0" applyFont="1" applyFill="1" applyBorder="1"/>
    <xf numFmtId="0" fontId="12" fillId="3"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9" fillId="0" borderId="0" xfId="0" applyFont="1" applyFill="1"/>
    <xf numFmtId="0" fontId="10" fillId="4"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6" borderId="2" xfId="4" applyFont="1" applyFill="1" applyBorder="1" applyAlignment="1" applyProtection="1">
      <alignment horizontal="center" vertical="center" wrapText="1"/>
    </xf>
    <xf numFmtId="0" fontId="9" fillId="0" borderId="2" xfId="0" applyFont="1" applyFill="1" applyBorder="1" applyAlignment="1">
      <alignment horizontal="justify" vertical="center" wrapText="1"/>
    </xf>
    <xf numFmtId="0" fontId="10" fillId="6" borderId="2" xfId="0" applyFont="1" applyFill="1" applyBorder="1" applyAlignment="1">
      <alignment horizontal="center" vertical="center" wrapText="1"/>
    </xf>
    <xf numFmtId="0" fontId="0" fillId="0" borderId="2" xfId="0" applyFill="1" applyBorder="1"/>
    <xf numFmtId="0" fontId="14" fillId="3"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7" fillId="0"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0" fillId="0" borderId="6" xfId="0" applyFill="1" applyBorder="1"/>
    <xf numFmtId="0" fontId="17" fillId="6" borderId="2" xfId="4" applyFont="1" applyFill="1" applyBorder="1" applyAlignment="1" applyProtection="1">
      <alignment horizontal="center" vertical="center" wrapText="1"/>
    </xf>
    <xf numFmtId="0" fontId="17" fillId="5" borderId="2"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1" xfId="0" applyFill="1" applyBorder="1" applyAlignment="1">
      <alignment horizontal="left" vertical="center" wrapText="1"/>
    </xf>
    <xf numFmtId="0" fontId="9" fillId="0"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0" fillId="0" borderId="1" xfId="0" applyBorder="1" applyAlignment="1">
      <alignment horizontal="left" vertical="center" wrapText="1"/>
    </xf>
  </cellXfs>
  <cellStyles count="9">
    <cellStyle name="Heading" xfId="1"/>
    <cellStyle name="Heading1" xfId="2"/>
    <cellStyle name="Millares" xfId="3" builtinId="3" customBuiltin="1"/>
    <cellStyle name="Normal" xfId="0" builtinId="0" customBuiltin="1"/>
    <cellStyle name="Normal 2" xfId="4"/>
    <cellStyle name="Porcentual" xfId="5"/>
    <cellStyle name="Porcentual 2" xfId="6"/>
    <cellStyle name="Result" xfId="7"/>
    <cellStyle name="Result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REQUERIMIENTOS DE SOPORTE RESUELTOS</a:t>
            </a:r>
          </a:p>
        </c:rich>
      </c:tx>
      <c:layout/>
      <c:overlay val="0"/>
      <c:spPr>
        <a:noFill/>
        <a:ln>
          <a:noFill/>
        </a:ln>
      </c:spPr>
    </c:title>
    <c:autoTitleDeleted val="0"/>
    <c:view3D>
      <c:rotX val="14"/>
      <c:rotY val="19"/>
      <c:depthPercent val="100"/>
      <c:rAngAx val="1"/>
    </c:view3D>
    <c:floor>
      <c:thickness val="0"/>
      <c:spPr>
        <a:solidFill>
          <a:srgbClr val="CCCCCC"/>
        </a:solidFill>
        <a:ln w="6483" cap="flat">
          <a:solidFill>
            <a:srgbClr val="B3B3B3"/>
          </a:solidFill>
          <a:prstDash val="solid"/>
          <a:round/>
        </a:ln>
      </c:spPr>
    </c:floor>
    <c:sideWall>
      <c:thickness val="0"/>
      <c:spPr>
        <a:noFill/>
        <a:ln w="9363">
          <a:solidFill>
            <a:srgbClr val="B3B3B3"/>
          </a:solidFill>
          <a:prstDash val="solid"/>
        </a:ln>
      </c:spPr>
    </c:sideWall>
    <c:backWall>
      <c:thickness val="0"/>
      <c:spPr>
        <a:noFill/>
        <a:ln w="9363">
          <a:solidFill>
            <a:srgbClr val="B3B3B3"/>
          </a:solidFill>
          <a:prstDash val="solid"/>
        </a:ln>
      </c:spPr>
    </c:backWall>
    <c:plotArea>
      <c:layout/>
      <c:bar3DChart>
        <c:barDir val="col"/>
        <c:grouping val="clustered"/>
        <c:varyColors val="0"/>
        <c:ser>
          <c:idx val="0"/>
          <c:order val="0"/>
          <c:spPr>
            <a:solidFill>
              <a:srgbClr val="004586"/>
            </a:solidFill>
            <a:ln>
              <a:noFill/>
            </a:ln>
          </c:spPr>
          <c:invertIfNegative val="0"/>
          <c:val>
            <c:numRef>
              <c:f>'GTI-01 Requerimientos_soporte'!$C$22:$N$22</c:f>
              <c:numCache>
                <c:formatCode>0.00%</c:formatCode>
                <c:ptCount val="12"/>
                <c:pt idx="0">
                  <c:v>0.62686567164179108</c:v>
                </c:pt>
                <c:pt idx="1">
                  <c:v>1.0139275766016713</c:v>
                </c:pt>
                <c:pt idx="2">
                  <c:v>0.8875305623471883</c:v>
                </c:pt>
                <c:pt idx="3">
                  <c:v>0.75531914893617025</c:v>
                </c:pt>
                <c:pt idx="4">
                  <c:v>0.85074626865671643</c:v>
                </c:pt>
                <c:pt idx="5">
                  <c:v>1.0722222222222222</c:v>
                </c:pt>
                <c:pt idx="6">
                  <c:v>1.0927536231884059</c:v>
                </c:pt>
                <c:pt idx="7">
                  <c:v>0.90312499999999996</c:v>
                </c:pt>
                <c:pt idx="8">
                  <c:v>0.94900849858356939</c:v>
                </c:pt>
                <c:pt idx="9">
                  <c:v>0.97682119205298013</c:v>
                </c:pt>
                <c:pt idx="10">
                  <c:v>0.94900849858356939</c:v>
                </c:pt>
                <c:pt idx="11">
                  <c:v>0.97718631178707227</c:v>
                </c:pt>
              </c:numCache>
            </c:numRef>
          </c:val>
          <c:extLst>
            <c:ext xmlns:c16="http://schemas.microsoft.com/office/drawing/2014/chart" uri="{C3380CC4-5D6E-409C-BE32-E72D297353CC}">
              <c16:uniqueId val="{00000000-B8AB-4F8F-A2C9-63858FA42A55}"/>
            </c:ext>
          </c:extLst>
        </c:ser>
        <c:dLbls>
          <c:showLegendKey val="0"/>
          <c:showVal val="0"/>
          <c:showCatName val="0"/>
          <c:showSerName val="0"/>
          <c:showPercent val="0"/>
          <c:showBubbleSize val="0"/>
        </c:dLbls>
        <c:gapWidth val="150"/>
        <c:shape val="box"/>
        <c:axId val="710518104"/>
        <c:axId val="1"/>
        <c:axId val="0"/>
      </c:bar3DChart>
      <c:catAx>
        <c:axId val="710518104"/>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s-CO"/>
                  <a:t>Enero Febrero Marzo Abril Mayo Junio Julio Agosto Septiembre Octubre Noviembre Diciembre</a:t>
                </a:r>
              </a:p>
            </c:rich>
          </c:tx>
          <c:layout>
            <c:manualLayout>
              <c:xMode val="edge"/>
              <c:yMode val="edge"/>
              <c:x val="0.13509566476604218"/>
              <c:y val="0.90089364577930753"/>
            </c:manualLayout>
          </c:layout>
          <c:overlay val="0"/>
          <c:spPr>
            <a:noFill/>
            <a:ln>
              <a:noFill/>
            </a:ln>
          </c:spPr>
        </c:title>
        <c:numFmt formatCode="General" sourceLinked="1"/>
        <c:majorTickMark val="none"/>
        <c:minorTickMark val="none"/>
        <c:tickLblPos val="low"/>
        <c:spPr>
          <a:noFill/>
          <a:ln w="6483" cap="flat">
            <a:solidFill>
              <a:srgbClr val="B3B3B3"/>
            </a:solidFill>
            <a:prstDash val="solid"/>
            <a:roun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1"/>
        <c:lblAlgn val="ctr"/>
        <c:lblOffset val="100"/>
        <c:noMultiLvlLbl val="0"/>
      </c:catAx>
      <c:valAx>
        <c:axId val="1"/>
        <c:scaling>
          <c:orientation val="minMax"/>
        </c:scaling>
        <c:delete val="0"/>
        <c:axPos val="l"/>
        <c:majorGridlines>
          <c:spPr>
            <a:ln w="6483" cap="flat">
              <a:solidFill>
                <a:srgbClr val="B3B3B3"/>
              </a:solidFill>
              <a:prstDash val="solid"/>
              <a:round/>
            </a:ln>
          </c:spPr>
        </c:majorGridlines>
        <c:numFmt formatCode="0.00%" sourceLinked="1"/>
        <c:majorTickMark val="none"/>
        <c:minorTickMark val="none"/>
        <c:tickLblPos val="nextTo"/>
        <c:spPr>
          <a:noFill/>
          <a:ln w="6483" cap="flat">
            <a:solidFill>
              <a:srgbClr val="B3B3B3"/>
            </a:solidFill>
            <a:prstDash val="solid"/>
            <a:round/>
          </a:ln>
        </c:spPr>
        <c:txPr>
          <a:bodyPr rot="0" vert="horz"/>
          <a:lstStyle/>
          <a:p>
            <a:pPr>
              <a:defRPr sz="1000" b="0" i="0" u="none" strike="noStrike" baseline="0">
                <a:solidFill>
                  <a:srgbClr val="000000"/>
                </a:solidFill>
                <a:latin typeface="Calibri"/>
                <a:ea typeface="Calibri"/>
                <a:cs typeface="Calibri"/>
              </a:defRPr>
            </a:pPr>
            <a:endParaRPr lang="es-CO"/>
          </a:p>
        </c:txPr>
        <c:crossAx val="710518104"/>
        <c:crosses val="autoZero"/>
        <c:crossBetween val="between"/>
      </c:valAx>
      <c:spPr>
        <a:noFill/>
        <a:ln w="25400">
          <a:noFill/>
        </a:ln>
      </c:spPr>
    </c:plotArea>
    <c:plotVisOnly val="1"/>
    <c:dispBlanksAs val="gap"/>
    <c:showDLblsOverMax val="0"/>
  </c:chart>
  <c:spPr>
    <a:solidFill>
      <a:srgbClr val="FFFFFF"/>
    </a:solid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s-CO" sz="1200" b="0" i="0" baseline="0">
                <a:effectLst/>
              </a:rPr>
              <a:t>ATENCIÓN A SOLICITUDES</a:t>
            </a:r>
            <a:endParaRPr lang="es-CO"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200">
                <a:solidFill>
                  <a:sysClr val="windowText" lastClr="000000">
                    <a:lumMod val="65000"/>
                    <a:lumOff val="35000"/>
                  </a:sysClr>
                </a:solidFill>
              </a:defRPr>
            </a:pPr>
            <a:r>
              <a:rPr lang="en-US" sz="1200"/>
              <a:t>NÚMERO DE CUENTAS</a:t>
            </a: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31542249927092447"/>
          <c:w val="0.9920261696460374"/>
          <c:h val="0.59229766302706777"/>
        </c:manualLayout>
      </c:layout>
      <c:pie3DChart>
        <c:varyColors val="1"/>
        <c:ser>
          <c:idx val="0"/>
          <c:order val="0"/>
          <c:tx>
            <c:strRef>
              <c:f>'GTI-02 Administración_cuentas'!$R$20</c:f>
              <c:strCache>
                <c:ptCount val="1"/>
                <c:pt idx="0">
                  <c:v>NÚMERO DE CUENTAS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A92-44EF-8772-6A4707D34D1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A92-44EF-8772-6A4707D34D1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A92-44EF-8772-6A4707D34D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'GTI-02 Administración_cuentas'!$Q$21:$Q$23</c:f>
              <c:strCache>
                <c:ptCount val="3"/>
                <c:pt idx="0">
                  <c:v>CUENTAS CREADAS</c:v>
                </c:pt>
                <c:pt idx="1">
                  <c:v>CUENTAS MODIFICADAS</c:v>
                </c:pt>
                <c:pt idx="2">
                  <c:v>CUENTAS ELIMINADAS</c:v>
                </c:pt>
              </c:strCache>
            </c:strRef>
          </c:cat>
          <c:val>
            <c:numRef>
              <c:f>'GTI-02 Administración_cuentas'!$R$21:$R$23</c:f>
              <c:numCache>
                <c:formatCode>#,##0</c:formatCode>
                <c:ptCount val="3"/>
                <c:pt idx="0">
                  <c:v>435</c:v>
                </c:pt>
                <c:pt idx="1">
                  <c:v>753</c:v>
                </c:pt>
                <c:pt idx="2">
                  <c:v>252</c:v>
                </c:pt>
              </c:numCache>
            </c:numRef>
          </c:val>
          <c:extLst>
            <c:ext xmlns:c16="http://schemas.microsoft.com/office/drawing/2014/chart" uri="{C3380CC4-5D6E-409C-BE32-E72D297353CC}">
              <c16:uniqueId val="{00000000-9BF5-40C5-A409-BD4576806F11}"/>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71388888888888891"/>
          <c:y val="0.35705963837853605"/>
          <c:w val="0.25277777777777777"/>
          <c:h val="0.3836811023622047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a:ea typeface="Calibri"/>
                <a:cs typeface="Calibri"/>
              </a:defRPr>
            </a:pPr>
            <a:r>
              <a:rPr lang="es-CO"/>
              <a:t>Tiempo Promedio de Servicio</a:t>
            </a:r>
          </a:p>
        </c:rich>
      </c:tx>
      <c:layout/>
      <c:overlay val="0"/>
      <c:spPr>
        <a:noFill/>
        <a:ln>
          <a:noFill/>
        </a:ln>
      </c:spPr>
    </c:title>
    <c:autoTitleDeleted val="0"/>
    <c:plotArea>
      <c:layout/>
      <c:barChart>
        <c:barDir val="col"/>
        <c:grouping val="clustered"/>
        <c:varyColors val="0"/>
        <c:ser>
          <c:idx val="0"/>
          <c:order val="0"/>
          <c:spPr>
            <a:solidFill>
              <a:srgbClr val="004586"/>
            </a:solidFill>
            <a:ln>
              <a:noFill/>
            </a:ln>
          </c:spPr>
          <c:invertIfNegative val="0"/>
          <c:val>
            <c:numRef>
              <c:f>'GTI-03 Tiempo_de_Respuesta'!$C$20:$N$20</c:f>
              <c:numCache>
                <c:formatCode>0.0</c:formatCode>
                <c:ptCount val="12"/>
                <c:pt idx="0">
                  <c:v>7.5223880597014929</c:v>
                </c:pt>
                <c:pt idx="1">
                  <c:v>0.74373259052924789</c:v>
                </c:pt>
                <c:pt idx="2">
                  <c:v>7.5794621026894868E-2</c:v>
                </c:pt>
                <c:pt idx="3">
                  <c:v>0.38297872340425532</c:v>
                </c:pt>
                <c:pt idx="4">
                  <c:v>7.1753731343283578</c:v>
                </c:pt>
                <c:pt idx="5">
                  <c:v>0.22777777777777777</c:v>
                </c:pt>
                <c:pt idx="6">
                  <c:v>0.19710144927536233</c:v>
                </c:pt>
                <c:pt idx="7">
                  <c:v>0.15</c:v>
                </c:pt>
                <c:pt idx="8">
                  <c:v>0.16199376947040497</c:v>
                </c:pt>
                <c:pt idx="9">
                  <c:v>0.20860927152317882</c:v>
                </c:pt>
                <c:pt idx="10">
                  <c:v>0.14164305949008499</c:v>
                </c:pt>
                <c:pt idx="11">
                  <c:v>0.22053231939163498</c:v>
                </c:pt>
              </c:numCache>
            </c:numRef>
          </c:val>
          <c:extLst>
            <c:ext xmlns:c16="http://schemas.microsoft.com/office/drawing/2014/chart" uri="{C3380CC4-5D6E-409C-BE32-E72D297353CC}">
              <c16:uniqueId val="{00000000-76AB-4CEB-9CC8-E6597CBE3F4A}"/>
            </c:ext>
          </c:extLst>
        </c:ser>
        <c:dLbls>
          <c:showLegendKey val="0"/>
          <c:showVal val="0"/>
          <c:showCatName val="0"/>
          <c:showSerName val="0"/>
          <c:showPercent val="0"/>
          <c:showBubbleSize val="0"/>
        </c:dLbls>
        <c:gapWidth val="150"/>
        <c:axId val="710533520"/>
        <c:axId val="1"/>
      </c:barChart>
      <c:catAx>
        <c:axId val="710533520"/>
        <c:scaling>
          <c:orientation val="minMax"/>
        </c:scaling>
        <c:delete val="0"/>
        <c:axPos val="b"/>
        <c:title>
          <c:tx>
            <c:rich>
              <a:bodyPr/>
              <a:lstStyle/>
              <a:p>
                <a:pPr>
                  <a:defRPr sz="1300" b="0" i="0" u="none" strike="noStrike" baseline="0">
                    <a:solidFill>
                      <a:srgbClr val="000000"/>
                    </a:solidFill>
                    <a:latin typeface="Calibri"/>
                    <a:ea typeface="Calibri"/>
                    <a:cs typeface="Calibri"/>
                  </a:defRPr>
                </a:pPr>
                <a:r>
                  <a:rPr lang="es-CO"/>
                  <a:t>Enero Febrero Marzo Abril Mayo Junio Julio Agosto Sept Octub Noviem Diciem</a:t>
                </a:r>
              </a:p>
            </c:rich>
          </c:tx>
          <c:layout>
            <c:manualLayout>
              <c:xMode val="edge"/>
              <c:yMode val="edge"/>
              <c:x val="8.5824640341010006E-2"/>
              <c:y val="0.82443052572973829"/>
            </c:manualLayout>
          </c:layout>
          <c:overlay val="0"/>
          <c:spPr>
            <a:noFill/>
            <a:ln>
              <a:noFill/>
            </a:ln>
          </c:spPr>
        </c:title>
        <c:numFmt formatCode="General" sourceLinked="1"/>
        <c:majorTickMark val="none"/>
        <c:minorTickMark val="none"/>
        <c:tickLblPos val="low"/>
        <c:spPr>
          <a:noFill/>
          <a:ln w="6483" cap="flat">
            <a:solidFill>
              <a:srgbClr val="B3B3B3"/>
            </a:solidFill>
            <a:prstDash val="solid"/>
            <a:round/>
          </a:ln>
        </c:spPr>
        <c:txPr>
          <a:bodyPr rot="0" vert="horz"/>
          <a:lstStyle/>
          <a:p>
            <a:pPr>
              <a:defRPr sz="1000" b="0" i="0" u="none" strike="noStrike" baseline="0">
                <a:solidFill>
                  <a:srgbClr val="000000"/>
                </a:solidFill>
                <a:latin typeface="Calibri"/>
                <a:ea typeface="Calibri"/>
                <a:cs typeface="Calibri"/>
              </a:defRPr>
            </a:pPr>
            <a:endParaRPr lang="es-CO"/>
          </a:p>
        </c:txPr>
        <c:crossAx val="1"/>
        <c:crossesAt val="0"/>
        <c:auto val="1"/>
        <c:lblAlgn val="ctr"/>
        <c:lblOffset val="100"/>
        <c:noMultiLvlLbl val="0"/>
      </c:catAx>
      <c:valAx>
        <c:axId val="1"/>
        <c:scaling>
          <c:orientation val="minMax"/>
        </c:scaling>
        <c:delete val="0"/>
        <c:axPos val="l"/>
        <c:majorGridlines>
          <c:spPr>
            <a:ln w="6483" cap="flat">
              <a:solidFill>
                <a:srgbClr val="B3B3B3"/>
              </a:solidFill>
              <a:prstDash val="solid"/>
              <a:round/>
            </a:ln>
          </c:spPr>
        </c:majorGridlines>
        <c:title>
          <c:tx>
            <c:rich>
              <a:bodyPr/>
              <a:lstStyle/>
              <a:p>
                <a:pPr>
                  <a:defRPr sz="900" b="0" i="0" u="none" strike="noStrike" baseline="0">
                    <a:solidFill>
                      <a:srgbClr val="000000"/>
                    </a:solidFill>
                    <a:latin typeface="Calibri"/>
                    <a:ea typeface="Calibri"/>
                    <a:cs typeface="Calibri"/>
                  </a:defRPr>
                </a:pPr>
                <a:r>
                  <a:rPr lang="es-CO"/>
                  <a:t>Horas</a:t>
                </a:r>
              </a:p>
            </c:rich>
          </c:tx>
          <c:layout/>
          <c:overlay val="0"/>
          <c:spPr>
            <a:noFill/>
            <a:ln>
              <a:noFill/>
            </a:ln>
          </c:spPr>
        </c:title>
        <c:numFmt formatCode="0.0" sourceLinked="1"/>
        <c:majorTickMark val="none"/>
        <c:minorTickMark val="none"/>
        <c:tickLblPos val="nextTo"/>
        <c:spPr>
          <a:noFill/>
          <a:ln w="6483" cap="flat">
            <a:solidFill>
              <a:srgbClr val="B3B3B3"/>
            </a:solidFill>
            <a:prstDash val="solid"/>
            <a:round/>
          </a:ln>
        </c:spPr>
        <c:txPr>
          <a:bodyPr rot="0" vert="horz"/>
          <a:lstStyle/>
          <a:p>
            <a:pPr>
              <a:defRPr sz="1000" b="0" i="0" u="none" strike="noStrike" baseline="0">
                <a:solidFill>
                  <a:srgbClr val="000000"/>
                </a:solidFill>
                <a:latin typeface="Calibri"/>
                <a:ea typeface="Calibri"/>
                <a:cs typeface="Calibri"/>
              </a:defRPr>
            </a:pPr>
            <a:endParaRPr lang="es-CO"/>
          </a:p>
        </c:txPr>
        <c:crossAx val="710533520"/>
        <c:crosses val="autoZero"/>
        <c:crossBetween val="between"/>
      </c:valAx>
      <c:spPr>
        <a:noFill/>
        <a:ln w="9363">
          <a:solidFill>
            <a:srgbClr val="B3B3B3"/>
          </a:solidFill>
          <a:prstDash val="solid"/>
        </a:ln>
      </c:spPr>
    </c:plotArea>
    <c:plotVisOnly val="1"/>
    <c:dispBlanksAs val="gap"/>
    <c:showDLblsOverMax val="0"/>
  </c:chart>
  <c:spPr>
    <a:solidFill>
      <a:srgbClr val="FFFFFF"/>
    </a:solid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24</xdr:row>
      <xdr:rowOff>304800</xdr:rowOff>
    </xdr:from>
    <xdr:to>
      <xdr:col>9</xdr:col>
      <xdr:colOff>457200</xdr:colOff>
      <xdr:row>31</xdr:row>
      <xdr:rowOff>285750</xdr:rowOff>
    </xdr:to>
    <xdr:graphicFrame macro="">
      <xdr:nvGraphicFramePr>
        <xdr:cNvPr id="215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581025</xdr:colOff>
      <xdr:row>0</xdr:row>
      <xdr:rowOff>0</xdr:rowOff>
    </xdr:from>
    <xdr:to>
      <xdr:col>2</xdr:col>
      <xdr:colOff>9525</xdr:colOff>
      <xdr:row>5</xdr:row>
      <xdr:rowOff>114300</xdr:rowOff>
    </xdr:to>
    <xdr:pic>
      <xdr:nvPicPr>
        <xdr:cNvPr id="2154"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025" y="0"/>
          <a:ext cx="12001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-1504950</xdr:colOff>
      <xdr:row>0</xdr:row>
      <xdr:rowOff>0</xdr:rowOff>
    </xdr:from>
    <xdr:to>
      <xdr:col>0</xdr:col>
      <xdr:colOff>-428625</xdr:colOff>
      <xdr:row>6</xdr:row>
      <xdr:rowOff>85725</xdr:rowOff>
    </xdr:to>
    <xdr:pic>
      <xdr:nvPicPr>
        <xdr:cNvPr id="322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0" y="0"/>
          <a:ext cx="10763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695325</xdr:colOff>
      <xdr:row>0</xdr:row>
      <xdr:rowOff>161925</xdr:rowOff>
    </xdr:from>
    <xdr:to>
      <xdr:col>1</xdr:col>
      <xdr:colOff>790575</xdr:colOff>
      <xdr:row>5</xdr:row>
      <xdr:rowOff>38100</xdr:rowOff>
    </xdr:to>
    <xdr:pic>
      <xdr:nvPicPr>
        <xdr:cNvPr id="3228"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5325" y="161925"/>
          <a:ext cx="809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331304</xdr:colOff>
      <xdr:row>24</xdr:row>
      <xdr:rowOff>289063</xdr:rowOff>
    </xdr:from>
    <xdr:to>
      <xdr:col>8</xdr:col>
      <xdr:colOff>422413</xdr:colOff>
      <xdr:row>32</xdr:row>
      <xdr:rowOff>8282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16268700</xdr:colOff>
      <xdr:row>0</xdr:row>
      <xdr:rowOff>4867275</xdr:rowOff>
    </xdr:from>
    <xdr:to>
      <xdr:col>6</xdr:col>
      <xdr:colOff>523875</xdr:colOff>
      <xdr:row>2</xdr:row>
      <xdr:rowOff>0</xdr:rowOff>
    </xdr:to>
    <xdr:sp macro="" textlink="">
      <xdr:nvSpPr>
        <xdr:cNvPr id="1180" name="Line 1"/>
        <xdr:cNvSpPr>
          <a:spLocks/>
        </xdr:cNvSpPr>
      </xdr:nvSpPr>
      <xdr:spPr bwMode="auto">
        <a:xfrm flipH="1" flipV="1">
          <a:off x="676275" y="200025"/>
          <a:ext cx="4095750" cy="200025"/>
        </a:xfrm>
        <a:custGeom>
          <a:avLst/>
          <a:gdLst>
            <a:gd name="T0" fmla="*/ 0 w 21600"/>
            <a:gd name="T1" fmla="*/ 0 h 21600"/>
            <a:gd name="T2" fmla="*/ 0 w 21600"/>
            <a:gd name="T3" fmla="*/ 2147483646 h 21600"/>
            <a:gd name="T4" fmla="*/ 0 w 21600"/>
            <a:gd name="T5" fmla="*/ 2147483646 h 21600"/>
            <a:gd name="T6" fmla="*/ 0 w 21600"/>
            <a:gd name="T7" fmla="*/ 2147483646 h 21600"/>
            <a:gd name="T8" fmla="*/ 2147483646 w 21600"/>
            <a:gd name="T9" fmla="*/ 2147483646 h 21600"/>
            <a:gd name="T10" fmla="*/ 2147483646 w 21600"/>
            <a:gd name="T11" fmla="*/ 2147483646 h 21600"/>
            <a:gd name="T12" fmla="*/ 17694720 60000 65536"/>
            <a:gd name="T13" fmla="*/ 0 60000 65536"/>
            <a:gd name="T14" fmla="*/ 5898240 60000 65536"/>
            <a:gd name="T15" fmla="*/ 11796480 60000 65536"/>
            <a:gd name="T16" fmla="*/ 17694720 60000 65536"/>
            <a:gd name="T17" fmla="*/ 17694720 60000 65536"/>
            <a:gd name="T18" fmla="*/ 0 w 21600"/>
            <a:gd name="T19" fmla="*/ 0 h 21600"/>
            <a:gd name="T20" fmla="*/ 216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17000" y="10800"/>
              </a:moveTo>
              <a:lnTo>
                <a:pt x="234000" y="21600"/>
              </a:lnTo>
            </a:path>
          </a:pathLst>
        </a:custGeom>
        <a:noFill/>
        <a:ln w="28437"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609600</xdr:colOff>
      <xdr:row>0</xdr:row>
      <xdr:rowOff>9525</xdr:rowOff>
    </xdr:from>
    <xdr:to>
      <xdr:col>2</xdr:col>
      <xdr:colOff>0</xdr:colOff>
      <xdr:row>4</xdr:row>
      <xdr:rowOff>76200</xdr:rowOff>
    </xdr:to>
    <xdr:pic>
      <xdr:nvPicPr>
        <xdr:cNvPr id="118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9525"/>
          <a:ext cx="9334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180975</xdr:colOff>
      <xdr:row>21</xdr:row>
      <xdr:rowOff>342900</xdr:rowOff>
    </xdr:from>
    <xdr:to>
      <xdr:col>9</xdr:col>
      <xdr:colOff>238125</xdr:colOff>
      <xdr:row>29</xdr:row>
      <xdr:rowOff>0</xdr:rowOff>
    </xdr:to>
    <xdr:graphicFrame macro="">
      <xdr:nvGraphicFramePr>
        <xdr:cNvPr id="118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zoomScale="70" zoomScaleNormal="70" workbookViewId="0">
      <selection sqref="A1:C6"/>
    </sheetView>
  </sheetViews>
  <sheetFormatPr baseColWidth="10" defaultRowHeight="12"/>
  <cols>
    <col min="1" max="1" width="10.7109375" style="21" customWidth="1"/>
    <col min="2" max="2" width="15.85546875" style="21" customWidth="1"/>
    <col min="3" max="3" width="10" style="21" customWidth="1"/>
    <col min="4" max="4" width="10.140625" style="21" customWidth="1"/>
    <col min="5" max="15" width="10" style="21" customWidth="1"/>
    <col min="16" max="16" width="2.7109375" style="21" customWidth="1"/>
    <col min="17" max="16384" width="11.42578125" style="21"/>
  </cols>
  <sheetData>
    <row r="1" spans="1:256" ht="13.9" customHeight="1">
      <c r="A1" s="45"/>
      <c r="B1" s="45"/>
      <c r="C1" s="45"/>
      <c r="D1" s="46" t="s">
        <v>0</v>
      </c>
      <c r="E1" s="46"/>
      <c r="F1" s="46"/>
      <c r="G1" s="46"/>
      <c r="H1" s="46"/>
      <c r="I1" s="46"/>
      <c r="J1" s="46"/>
      <c r="K1" s="46"/>
      <c r="L1" s="46"/>
      <c r="M1" s="47" t="s">
        <v>1</v>
      </c>
      <c r="N1" s="47"/>
      <c r="O1" s="47"/>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row>
    <row r="2" spans="1:256" ht="13.9" customHeight="1">
      <c r="A2" s="45"/>
      <c r="B2" s="45"/>
      <c r="C2" s="45"/>
      <c r="D2" s="46"/>
      <c r="E2" s="46"/>
      <c r="F2" s="46"/>
      <c r="G2" s="46"/>
      <c r="H2" s="46"/>
      <c r="I2" s="46"/>
      <c r="J2" s="46"/>
      <c r="K2" s="46"/>
      <c r="L2" s="46"/>
      <c r="M2" s="47"/>
      <c r="N2" s="47"/>
      <c r="O2" s="47"/>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row>
    <row r="3" spans="1:256" ht="13.9" customHeight="1">
      <c r="A3" s="45"/>
      <c r="B3" s="45"/>
      <c r="C3" s="45"/>
      <c r="D3" s="46"/>
      <c r="E3" s="46"/>
      <c r="F3" s="46"/>
      <c r="G3" s="46"/>
      <c r="H3" s="46"/>
      <c r="I3" s="46"/>
      <c r="J3" s="46"/>
      <c r="K3" s="46"/>
      <c r="L3" s="46"/>
      <c r="M3" s="47" t="s">
        <v>2</v>
      </c>
      <c r="N3" s="47"/>
      <c r="O3" s="47"/>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row>
    <row r="4" spans="1:256" ht="13.9" customHeight="1">
      <c r="A4" s="45"/>
      <c r="B4" s="45"/>
      <c r="C4" s="45"/>
      <c r="D4" s="46" t="s">
        <v>3</v>
      </c>
      <c r="E4" s="46"/>
      <c r="F4" s="46"/>
      <c r="G4" s="46"/>
      <c r="H4" s="46"/>
      <c r="I4" s="46"/>
      <c r="J4" s="46"/>
      <c r="K4" s="46"/>
      <c r="L4" s="46"/>
      <c r="M4" s="47"/>
      <c r="N4" s="47"/>
      <c r="O4" s="47"/>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row>
    <row r="5" spans="1:256" ht="13.9" customHeight="1">
      <c r="A5" s="45"/>
      <c r="B5" s="45"/>
      <c r="C5" s="45"/>
      <c r="D5" s="46"/>
      <c r="E5" s="46"/>
      <c r="F5" s="46"/>
      <c r="G5" s="46"/>
      <c r="H5" s="46"/>
      <c r="I5" s="46"/>
      <c r="J5" s="46"/>
      <c r="K5" s="46"/>
      <c r="L5" s="46"/>
      <c r="M5" s="47" t="s">
        <v>4</v>
      </c>
      <c r="N5" s="47"/>
      <c r="O5" s="47"/>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row>
    <row r="6" spans="1:256" ht="13.9" customHeight="1">
      <c r="A6" s="45"/>
      <c r="B6" s="45"/>
      <c r="C6" s="45"/>
      <c r="D6" s="46"/>
      <c r="E6" s="46"/>
      <c r="F6" s="46"/>
      <c r="G6" s="46"/>
      <c r="H6" s="46"/>
      <c r="I6" s="46"/>
      <c r="J6" s="46"/>
      <c r="K6" s="46"/>
      <c r="L6" s="46"/>
      <c r="M6" s="47"/>
      <c r="N6" s="47"/>
      <c r="O6" s="47"/>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row>
    <row r="7" spans="1:256" ht="9.9499999999999993" customHeight="1">
      <c r="A7" s="48"/>
      <c r="B7" s="48"/>
      <c r="C7" s="48"/>
      <c r="D7" s="48"/>
      <c r="E7" s="48"/>
      <c r="F7" s="48"/>
      <c r="G7" s="48"/>
      <c r="H7" s="48"/>
      <c r="I7" s="48"/>
      <c r="J7" s="48"/>
      <c r="K7" s="48"/>
      <c r="L7" s="48"/>
      <c r="M7" s="48"/>
      <c r="N7" s="48"/>
      <c r="O7" s="48"/>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row>
    <row r="8" spans="1:256" ht="30" customHeight="1">
      <c r="A8" s="49" t="s">
        <v>5</v>
      </c>
      <c r="B8" s="49"/>
      <c r="C8" s="49"/>
      <c r="D8" s="49"/>
      <c r="E8" s="49"/>
      <c r="F8" s="49"/>
      <c r="G8" s="49"/>
      <c r="H8" s="49"/>
      <c r="I8" s="49"/>
      <c r="J8" s="49"/>
      <c r="K8" s="49"/>
      <c r="L8" s="49"/>
      <c r="M8" s="49"/>
      <c r="N8" s="49"/>
      <c r="O8" s="49"/>
    </row>
    <row r="9" spans="1:256" ht="42" customHeight="1">
      <c r="A9" s="50" t="s">
        <v>6</v>
      </c>
      <c r="B9" s="50"/>
      <c r="C9" s="50"/>
      <c r="D9" s="51" t="s">
        <v>7</v>
      </c>
      <c r="E9" s="51"/>
      <c r="F9" s="51"/>
      <c r="G9" s="51"/>
      <c r="H9" s="51"/>
      <c r="I9" s="51"/>
      <c r="J9" s="50" t="s">
        <v>8</v>
      </c>
      <c r="K9" s="50"/>
      <c r="L9" s="50"/>
      <c r="M9" s="52" t="s">
        <v>9</v>
      </c>
      <c r="N9" s="52"/>
      <c r="O9" s="52"/>
    </row>
    <row r="10" spans="1:256" ht="42" customHeight="1">
      <c r="A10" s="50" t="s">
        <v>10</v>
      </c>
      <c r="B10" s="50"/>
      <c r="C10" s="50"/>
      <c r="D10" s="51" t="s">
        <v>11</v>
      </c>
      <c r="E10" s="51"/>
      <c r="F10" s="51"/>
      <c r="G10" s="51"/>
      <c r="H10" s="51"/>
      <c r="I10" s="51"/>
      <c r="J10" s="50" t="s">
        <v>12</v>
      </c>
      <c r="K10" s="50"/>
      <c r="L10" s="50"/>
      <c r="M10" s="52" t="s">
        <v>13</v>
      </c>
      <c r="N10" s="52"/>
      <c r="O10" s="52"/>
    </row>
    <row r="11" spans="1:256" ht="52.9" customHeight="1">
      <c r="A11" s="50" t="s">
        <v>14</v>
      </c>
      <c r="B11" s="50"/>
      <c r="C11" s="50"/>
      <c r="D11" s="51" t="s">
        <v>15</v>
      </c>
      <c r="E11" s="51"/>
      <c r="F11" s="51"/>
      <c r="G11" s="51"/>
      <c r="H11" s="51"/>
      <c r="I11" s="51"/>
      <c r="J11" s="50" t="s">
        <v>16</v>
      </c>
      <c r="K11" s="50"/>
      <c r="L11" s="50"/>
      <c r="M11" s="52" t="s">
        <v>17</v>
      </c>
      <c r="N11" s="52"/>
      <c r="O11" s="52"/>
    </row>
    <row r="12" spans="1:256" ht="57" customHeight="1">
      <c r="A12" s="50" t="s">
        <v>18</v>
      </c>
      <c r="B12" s="50"/>
      <c r="C12" s="50"/>
      <c r="D12" s="51" t="s">
        <v>19</v>
      </c>
      <c r="E12" s="51"/>
      <c r="F12" s="51"/>
      <c r="G12" s="51"/>
      <c r="H12" s="51"/>
      <c r="I12" s="51"/>
      <c r="J12" s="50" t="s">
        <v>20</v>
      </c>
      <c r="K12" s="50"/>
      <c r="L12" s="50"/>
      <c r="M12" s="52" t="s">
        <v>21</v>
      </c>
      <c r="N12" s="52"/>
      <c r="O12" s="52"/>
    </row>
    <row r="13" spans="1:256" ht="52.9" customHeight="1">
      <c r="A13" s="50" t="s">
        <v>22</v>
      </c>
      <c r="B13" s="50"/>
      <c r="C13" s="50"/>
      <c r="D13" s="51" t="s">
        <v>23</v>
      </c>
      <c r="E13" s="51"/>
      <c r="F13" s="51"/>
      <c r="G13" s="51"/>
      <c r="H13" s="51"/>
      <c r="I13" s="51"/>
      <c r="J13" s="50" t="s">
        <v>24</v>
      </c>
      <c r="K13" s="50"/>
      <c r="L13" s="50"/>
      <c r="M13" s="52" t="s">
        <v>25</v>
      </c>
      <c r="N13" s="52"/>
      <c r="O13" s="52"/>
    </row>
    <row r="14" spans="1:256" ht="63.4" customHeight="1">
      <c r="A14" s="50" t="s">
        <v>26</v>
      </c>
      <c r="B14" s="50"/>
      <c r="C14" s="50"/>
      <c r="D14" s="51" t="s">
        <v>27</v>
      </c>
      <c r="E14" s="51"/>
      <c r="F14" s="51"/>
      <c r="G14" s="51"/>
      <c r="H14" s="51"/>
      <c r="I14" s="51"/>
      <c r="J14" s="50" t="s">
        <v>28</v>
      </c>
      <c r="K14" s="50"/>
      <c r="L14" s="50"/>
      <c r="M14" s="52" t="s">
        <v>29</v>
      </c>
      <c r="N14" s="52"/>
      <c r="O14" s="52"/>
    </row>
    <row r="15" spans="1:256" ht="42.4" customHeight="1">
      <c r="A15" s="50" t="s">
        <v>30</v>
      </c>
      <c r="B15" s="50"/>
      <c r="C15" s="50"/>
      <c r="D15" s="52" t="s">
        <v>90</v>
      </c>
      <c r="E15" s="52"/>
      <c r="F15" s="52"/>
      <c r="G15" s="52"/>
      <c r="H15" s="52"/>
      <c r="I15" s="50" t="s">
        <v>31</v>
      </c>
      <c r="J15" s="50"/>
      <c r="K15" s="50"/>
      <c r="L15" s="52" t="s">
        <v>32</v>
      </c>
      <c r="M15" s="52"/>
      <c r="N15" s="52"/>
      <c r="O15" s="52"/>
    </row>
    <row r="16" spans="1:256" ht="41.25" customHeight="1">
      <c r="A16" s="50"/>
      <c r="B16" s="50"/>
      <c r="C16" s="50"/>
      <c r="D16" s="52" t="s">
        <v>33</v>
      </c>
      <c r="E16" s="52"/>
      <c r="F16" s="52"/>
      <c r="G16" s="52"/>
      <c r="H16" s="52"/>
      <c r="I16" s="50"/>
      <c r="J16" s="50"/>
      <c r="K16" s="50"/>
      <c r="L16" s="52" t="s">
        <v>34</v>
      </c>
      <c r="M16" s="52"/>
      <c r="N16" s="52"/>
      <c r="O16" s="52"/>
    </row>
    <row r="17" spans="1:256" ht="6.75" customHeight="1"/>
    <row r="18" spans="1:256" ht="30" customHeight="1">
      <c r="A18" s="49" t="s">
        <v>35</v>
      </c>
      <c r="B18" s="49"/>
      <c r="C18" s="49"/>
      <c r="D18" s="49"/>
      <c r="E18" s="49"/>
      <c r="F18" s="49"/>
      <c r="G18" s="49"/>
      <c r="H18" s="49"/>
      <c r="I18" s="49"/>
      <c r="J18" s="49"/>
      <c r="K18" s="49"/>
      <c r="L18" s="49"/>
      <c r="M18" s="49"/>
      <c r="N18" s="49"/>
      <c r="O18" s="49"/>
    </row>
    <row r="19" spans="1:256" ht="30" customHeight="1">
      <c r="A19" s="22" t="s">
        <v>36</v>
      </c>
      <c r="B19" s="23" t="s">
        <v>37</v>
      </c>
      <c r="C19" s="23" t="s">
        <v>38</v>
      </c>
      <c r="D19" s="22" t="s">
        <v>39</v>
      </c>
      <c r="E19" s="22" t="s">
        <v>40</v>
      </c>
      <c r="F19" s="22" t="s">
        <v>41</v>
      </c>
      <c r="G19" s="22" t="s">
        <v>42</v>
      </c>
      <c r="H19" s="22" t="s">
        <v>43</v>
      </c>
      <c r="I19" s="22" t="s">
        <v>44</v>
      </c>
      <c r="J19" s="22" t="s">
        <v>45</v>
      </c>
      <c r="K19" s="22" t="s">
        <v>46</v>
      </c>
      <c r="L19" s="22" t="s">
        <v>47</v>
      </c>
      <c r="M19" s="22" t="s">
        <v>48</v>
      </c>
      <c r="N19" s="22" t="s">
        <v>49</v>
      </c>
      <c r="O19" s="22" t="s">
        <v>50</v>
      </c>
    </row>
    <row r="20" spans="1:256" ht="33" customHeight="1">
      <c r="A20" s="52">
        <v>2017</v>
      </c>
      <c r="B20" s="24" t="s">
        <v>51</v>
      </c>
      <c r="C20" s="35">
        <v>67</v>
      </c>
      <c r="D20" s="36">
        <v>359</v>
      </c>
      <c r="E20" s="36">
        <v>409</v>
      </c>
      <c r="F20" s="36">
        <v>188</v>
      </c>
      <c r="G20" s="25">
        <v>268</v>
      </c>
      <c r="H20" s="25">
        <v>360</v>
      </c>
      <c r="I20" s="25">
        <v>345</v>
      </c>
      <c r="J20" s="25">
        <v>320</v>
      </c>
      <c r="K20" s="25">
        <v>321</v>
      </c>
      <c r="L20" s="25">
        <v>302</v>
      </c>
      <c r="M20" s="25">
        <v>353</v>
      </c>
      <c r="N20" s="25">
        <v>263</v>
      </c>
      <c r="O20" s="25">
        <f>SUM(C20:N20)</f>
        <v>3555</v>
      </c>
    </row>
    <row r="21" spans="1:256" ht="33" customHeight="1">
      <c r="A21" s="52"/>
      <c r="B21" s="26" t="s">
        <v>52</v>
      </c>
      <c r="C21" s="25">
        <v>42</v>
      </c>
      <c r="D21" s="25">
        <v>364</v>
      </c>
      <c r="E21" s="25">
        <v>363</v>
      </c>
      <c r="F21" s="25">
        <v>142</v>
      </c>
      <c r="G21" s="25">
        <v>228</v>
      </c>
      <c r="H21" s="25">
        <v>386</v>
      </c>
      <c r="I21" s="25">
        <v>377</v>
      </c>
      <c r="J21" s="25">
        <v>289</v>
      </c>
      <c r="K21" s="25">
        <v>311</v>
      </c>
      <c r="L21" s="25">
        <v>295</v>
      </c>
      <c r="M21" s="25">
        <v>335</v>
      </c>
      <c r="N21" s="25">
        <v>257</v>
      </c>
      <c r="O21" s="25">
        <f>SUM(C21:N21)</f>
        <v>3389</v>
      </c>
      <c r="R21" s="41"/>
    </row>
    <row r="22" spans="1:256" ht="34.9" customHeight="1">
      <c r="A22" s="52"/>
      <c r="B22" s="27" t="s">
        <v>53</v>
      </c>
      <c r="C22" s="28">
        <f t="shared" ref="C22:N22" si="0">+C21/C20</f>
        <v>0.62686567164179108</v>
      </c>
      <c r="D22" s="28">
        <f>+D21/D20</f>
        <v>1.0139275766016713</v>
      </c>
      <c r="E22" s="28">
        <f t="shared" si="0"/>
        <v>0.8875305623471883</v>
      </c>
      <c r="F22" s="28">
        <f t="shared" si="0"/>
        <v>0.75531914893617025</v>
      </c>
      <c r="G22" s="28">
        <f t="shared" si="0"/>
        <v>0.85074626865671643</v>
      </c>
      <c r="H22" s="28">
        <f t="shared" si="0"/>
        <v>1.0722222222222222</v>
      </c>
      <c r="I22" s="28">
        <f t="shared" si="0"/>
        <v>1.0927536231884059</v>
      </c>
      <c r="J22" s="28">
        <f t="shared" si="0"/>
        <v>0.90312499999999996</v>
      </c>
      <c r="K22" s="28">
        <f>+M21/M20</f>
        <v>0.94900849858356939</v>
      </c>
      <c r="L22" s="28">
        <f t="shared" si="0"/>
        <v>0.97682119205298013</v>
      </c>
      <c r="M22" s="28">
        <f t="shared" si="0"/>
        <v>0.94900849858356939</v>
      </c>
      <c r="N22" s="28">
        <f t="shared" si="0"/>
        <v>0.97718631178707227</v>
      </c>
      <c r="O22" s="28">
        <f>+O21/O20</f>
        <v>0.95330520393811535</v>
      </c>
    </row>
    <row r="23" spans="1:256" ht="12.75" customHeight="1">
      <c r="A23" s="29"/>
      <c r="B23" s="29"/>
      <c r="C23" s="30">
        <v>0.8</v>
      </c>
      <c r="D23" s="30">
        <v>0.8</v>
      </c>
      <c r="E23" s="30">
        <v>0.8</v>
      </c>
      <c r="F23" s="30">
        <v>0.8</v>
      </c>
      <c r="G23" s="30">
        <v>0.8</v>
      </c>
      <c r="H23" s="30">
        <v>0.8</v>
      </c>
      <c r="I23" s="30">
        <v>0.8</v>
      </c>
      <c r="J23" s="30">
        <v>0.8</v>
      </c>
      <c r="K23" s="30">
        <v>0.8</v>
      </c>
      <c r="L23" s="30">
        <v>0.8</v>
      </c>
      <c r="M23" s="30">
        <v>0.8</v>
      </c>
      <c r="N23" s="30">
        <v>0.8</v>
      </c>
      <c r="O23" s="31"/>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ht="30" customHeight="1">
      <c r="A24" s="49" t="s">
        <v>54</v>
      </c>
      <c r="B24" s="49"/>
      <c r="C24" s="49"/>
      <c r="D24" s="49"/>
      <c r="E24" s="49"/>
      <c r="F24" s="49"/>
      <c r="G24" s="49"/>
      <c r="H24" s="49"/>
      <c r="I24" s="49"/>
      <c r="J24" s="49"/>
      <c r="K24" s="53" t="s">
        <v>55</v>
      </c>
      <c r="L24" s="53"/>
      <c r="M24" s="53"/>
      <c r="N24" s="53"/>
      <c r="O24" s="53"/>
    </row>
    <row r="25" spans="1:256" ht="36.6" customHeight="1">
      <c r="A25" s="45"/>
      <c r="B25" s="45"/>
      <c r="C25" s="45"/>
      <c r="D25" s="45"/>
      <c r="E25" s="45"/>
      <c r="F25" s="45"/>
      <c r="G25" s="45"/>
      <c r="H25" s="45"/>
      <c r="I25" s="45"/>
      <c r="J25" s="45"/>
      <c r="K25" s="54" t="s">
        <v>56</v>
      </c>
      <c r="L25" s="54"/>
      <c r="M25" s="54"/>
      <c r="N25" s="54"/>
      <c r="O25" s="33"/>
    </row>
    <row r="26" spans="1:256" ht="36.6" customHeight="1">
      <c r="A26" s="45"/>
      <c r="B26" s="45"/>
      <c r="C26" s="45"/>
      <c r="D26" s="45"/>
      <c r="E26" s="45"/>
      <c r="F26" s="45"/>
      <c r="G26" s="45"/>
      <c r="H26" s="45"/>
      <c r="I26" s="45"/>
      <c r="J26" s="45"/>
      <c r="K26" s="54" t="s">
        <v>57</v>
      </c>
      <c r="L26" s="54"/>
      <c r="M26" s="54"/>
      <c r="N26" s="54"/>
      <c r="O26" s="33"/>
    </row>
    <row r="27" spans="1:256" ht="36.6" customHeight="1">
      <c r="A27" s="45"/>
      <c r="B27" s="45"/>
      <c r="C27" s="45"/>
      <c r="D27" s="45"/>
      <c r="E27" s="45"/>
      <c r="F27" s="45"/>
      <c r="G27" s="45"/>
      <c r="H27" s="45"/>
      <c r="I27" s="45"/>
      <c r="J27" s="45"/>
      <c r="K27" s="54" t="s">
        <v>58</v>
      </c>
      <c r="L27" s="54"/>
      <c r="M27" s="54"/>
      <c r="N27" s="54"/>
      <c r="O27" s="33"/>
    </row>
    <row r="28" spans="1:256" ht="36.6" customHeight="1">
      <c r="A28" s="45"/>
      <c r="B28" s="45"/>
      <c r="C28" s="45"/>
      <c r="D28" s="45"/>
      <c r="E28" s="45"/>
      <c r="F28" s="45"/>
      <c r="G28" s="45"/>
      <c r="H28" s="45"/>
      <c r="I28" s="45"/>
      <c r="J28" s="45"/>
      <c r="K28" s="54" t="s">
        <v>59</v>
      </c>
      <c r="L28" s="54"/>
      <c r="M28" s="54"/>
      <c r="N28" s="54"/>
      <c r="O28" s="33"/>
    </row>
    <row r="29" spans="1:256" ht="36.6" customHeight="1">
      <c r="A29" s="45"/>
      <c r="B29" s="45"/>
      <c r="C29" s="45"/>
      <c r="D29" s="45"/>
      <c r="E29" s="45"/>
      <c r="F29" s="45"/>
      <c r="G29" s="45"/>
      <c r="H29" s="45"/>
      <c r="I29" s="45"/>
      <c r="J29" s="45"/>
      <c r="K29" s="54" t="s">
        <v>60</v>
      </c>
      <c r="L29" s="54"/>
      <c r="M29" s="54"/>
      <c r="N29" s="54"/>
      <c r="O29" s="33"/>
    </row>
    <row r="30" spans="1:256" ht="36.6" customHeight="1">
      <c r="A30" s="45"/>
      <c r="B30" s="45"/>
      <c r="C30" s="45"/>
      <c r="D30" s="45"/>
      <c r="E30" s="45"/>
      <c r="F30" s="45"/>
      <c r="G30" s="45"/>
      <c r="H30" s="45"/>
      <c r="I30" s="45"/>
      <c r="J30" s="45"/>
      <c r="K30" s="53" t="s">
        <v>61</v>
      </c>
      <c r="L30" s="53"/>
      <c r="M30" s="53"/>
      <c r="N30" s="53"/>
      <c r="O30" s="53"/>
    </row>
    <row r="31" spans="1:256" ht="36.6" customHeight="1">
      <c r="A31" s="45"/>
      <c r="B31" s="45"/>
      <c r="C31" s="45"/>
      <c r="D31" s="45"/>
      <c r="E31" s="45"/>
      <c r="F31" s="45"/>
      <c r="G31" s="45"/>
      <c r="H31" s="45"/>
      <c r="I31" s="45"/>
      <c r="J31" s="45"/>
      <c r="K31" s="52" t="s">
        <v>88</v>
      </c>
      <c r="L31" s="52"/>
      <c r="M31" s="52"/>
      <c r="N31" s="52"/>
      <c r="O31" s="52"/>
      <c r="X31" s="20"/>
    </row>
    <row r="32" spans="1:256" ht="36.6" customHeight="1">
      <c r="A32" s="45"/>
      <c r="B32" s="45"/>
      <c r="C32" s="45"/>
      <c r="D32" s="45"/>
      <c r="E32" s="45"/>
      <c r="F32" s="45"/>
      <c r="G32" s="45"/>
      <c r="H32" s="45"/>
      <c r="I32" s="45"/>
      <c r="J32" s="45"/>
      <c r="K32" s="52" t="s">
        <v>89</v>
      </c>
      <c r="L32" s="52"/>
      <c r="M32" s="52"/>
      <c r="N32" s="52"/>
      <c r="O32" s="52"/>
      <c r="X32" s="20"/>
    </row>
    <row r="33" spans="1:24" ht="36.6" customHeight="1">
      <c r="A33" s="55" t="s">
        <v>96</v>
      </c>
      <c r="B33" s="55"/>
      <c r="C33" s="55"/>
      <c r="D33" s="55"/>
      <c r="E33" s="55"/>
      <c r="F33" s="55"/>
      <c r="G33" s="55"/>
      <c r="H33" s="55"/>
      <c r="I33" s="55"/>
      <c r="J33" s="55"/>
      <c r="K33" s="56" t="s">
        <v>62</v>
      </c>
      <c r="L33" s="56"/>
      <c r="M33" s="34">
        <v>31</v>
      </c>
      <c r="N33" s="34">
        <v>12</v>
      </c>
      <c r="O33" s="34">
        <v>2017</v>
      </c>
      <c r="X33" s="20"/>
    </row>
    <row r="34" spans="1:24" ht="36.6" customHeight="1">
      <c r="A34" s="55"/>
      <c r="B34" s="55"/>
      <c r="C34" s="55"/>
      <c r="D34" s="55"/>
      <c r="E34" s="55"/>
      <c r="F34" s="55"/>
      <c r="G34" s="55"/>
      <c r="H34" s="55"/>
      <c r="I34" s="55"/>
      <c r="J34" s="55"/>
      <c r="K34" s="56" t="s">
        <v>63</v>
      </c>
      <c r="L34" s="56"/>
      <c r="M34" s="34">
        <v>14</v>
      </c>
      <c r="N34" s="34">
        <v>2</v>
      </c>
      <c r="O34" s="34">
        <v>2018</v>
      </c>
    </row>
  </sheetData>
  <mergeCells count="54">
    <mergeCell ref="A33:J34"/>
    <mergeCell ref="K33:L33"/>
    <mergeCell ref="K34:L34"/>
    <mergeCell ref="A18:O18"/>
    <mergeCell ref="A20:A22"/>
    <mergeCell ref="A24:J24"/>
    <mergeCell ref="K24:O24"/>
    <mergeCell ref="A25:J32"/>
    <mergeCell ref="K25:N25"/>
    <mergeCell ref="K26:N26"/>
    <mergeCell ref="K27:N27"/>
    <mergeCell ref="K28:N28"/>
    <mergeCell ref="K29:N29"/>
    <mergeCell ref="K30:O30"/>
    <mergeCell ref="K31:O31"/>
    <mergeCell ref="K32:O32"/>
    <mergeCell ref="A14:C14"/>
    <mergeCell ref="D14:I14"/>
    <mergeCell ref="J14:L14"/>
    <mergeCell ref="M14:O14"/>
    <mergeCell ref="A15:C16"/>
    <mergeCell ref="D15:H15"/>
    <mergeCell ref="I15:K16"/>
    <mergeCell ref="L15:O15"/>
    <mergeCell ref="D16:H16"/>
    <mergeCell ref="L16:O16"/>
    <mergeCell ref="A12:C12"/>
    <mergeCell ref="D12:I12"/>
    <mergeCell ref="J12:L12"/>
    <mergeCell ref="M12:O12"/>
    <mergeCell ref="A13:C13"/>
    <mergeCell ref="D13:I13"/>
    <mergeCell ref="J13:L13"/>
    <mergeCell ref="M13:O13"/>
    <mergeCell ref="A10:C10"/>
    <mergeCell ref="D10:I10"/>
    <mergeCell ref="J10:L10"/>
    <mergeCell ref="M10:O10"/>
    <mergeCell ref="A11:C11"/>
    <mergeCell ref="D11:I11"/>
    <mergeCell ref="J11:L11"/>
    <mergeCell ref="M11:O11"/>
    <mergeCell ref="A7:O7"/>
    <mergeCell ref="A8:O8"/>
    <mergeCell ref="A9:C9"/>
    <mergeCell ref="D9:I9"/>
    <mergeCell ref="J9:L9"/>
    <mergeCell ref="M9:O9"/>
    <mergeCell ref="A1:C6"/>
    <mergeCell ref="D1:L3"/>
    <mergeCell ref="M1:O2"/>
    <mergeCell ref="M3:O4"/>
    <mergeCell ref="D4:L6"/>
    <mergeCell ref="M5:O6"/>
  </mergeCells>
  <dataValidations count="4">
    <dataValidation allowBlank="1" showInputMessage="1" showErrorMessage="1" errorTitle="Seleccionar un valor de la lista" sqref="L20:M20 F20:J21 L21:N21"/>
    <dataValidation type="list" allowBlank="1" showErrorMessage="1" sqref="M9">
      <formula1>"EFICACIA,EFICIENCIA,EFECTIVIDAD"</formula1>
    </dataValidation>
    <dataValidation type="list"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JÓVENES",ORGANIZACIONES,ESPACIOS,REQUERIMIENTOS</x12ac:list>
        </mc:Choice>
        <mc:Fallback>
          <formula1>"INICIATIVAS,ASISTENTES,ACTIVIDADES,EQUIPAMIENTOS,POR CIENTO,PARTICIPANTES,NIÑOS Y NIÑAS,NIÑOS, NIÑAS Y JÓVENES,ORGANIZACIONES,ESPACIOS,REQUERIMIENTOS"</formula1>
        </mc:Fallback>
      </mc:AlternateContent>
    </dataValidation>
    <dataValidation type="list" allowBlank="1" showErrorMessage="1" sqref="M12">
      <formula1>"MENSUAL,BIMENSUAL,TRIMESTRAL,SEMESTRAL,ANUAL"</formula1>
    </dataValidation>
  </dataValidations>
  <printOptions horizontalCentered="1"/>
  <pageMargins left="0.20748031496063002" right="0.24094488188976407" top="0.77755905511810997" bottom="0.64448818897637805" header="0.47834645669291304" footer="0.25078740157480306"/>
  <pageSetup scale="65" pageOrder="overThenDown" orientation="portrait" useFirstPageNumber="1"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5"/>
  <sheetViews>
    <sheetView zoomScale="70" zoomScaleNormal="70" workbookViewId="0">
      <selection sqref="A1:C6"/>
    </sheetView>
  </sheetViews>
  <sheetFormatPr baseColWidth="10" defaultRowHeight="12.75"/>
  <cols>
    <col min="1" max="1" width="10.7109375" style="2" customWidth="1"/>
    <col min="2" max="2" width="16.5703125" style="2" customWidth="1"/>
    <col min="3" max="13" width="9.28515625" style="2" customWidth="1"/>
    <col min="14" max="14" width="11.7109375" style="2" customWidth="1"/>
    <col min="15" max="15" width="8.7109375" style="2" customWidth="1"/>
    <col min="16" max="16" width="2.7109375" style="2" customWidth="1"/>
    <col min="17" max="16384" width="11.42578125" style="2"/>
  </cols>
  <sheetData>
    <row r="1" spans="1:256">
      <c r="A1" s="57"/>
      <c r="B1" s="57"/>
      <c r="C1" s="57"/>
      <c r="D1" s="58" t="s">
        <v>0</v>
      </c>
      <c r="E1" s="58"/>
      <c r="F1" s="58"/>
      <c r="G1" s="58"/>
      <c r="H1" s="58"/>
      <c r="I1" s="58"/>
      <c r="J1" s="58"/>
      <c r="K1" s="58"/>
      <c r="L1" s="58"/>
      <c r="M1" s="59" t="s">
        <v>1</v>
      </c>
      <c r="N1" s="59"/>
      <c r="O1" s="60"/>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c r="A2" s="57"/>
      <c r="B2" s="57"/>
      <c r="C2" s="57"/>
      <c r="D2" s="58"/>
      <c r="E2" s="58"/>
      <c r="F2" s="58"/>
      <c r="G2" s="58"/>
      <c r="H2" s="58"/>
      <c r="I2" s="58"/>
      <c r="J2" s="58"/>
      <c r="K2" s="58"/>
      <c r="L2" s="58"/>
      <c r="M2" s="59"/>
      <c r="N2" s="59"/>
      <c r="O2" s="60"/>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9.9499999999999993" customHeight="1">
      <c r="A3" s="57"/>
      <c r="B3" s="57"/>
      <c r="C3" s="57"/>
      <c r="D3" s="58"/>
      <c r="E3" s="58"/>
      <c r="F3" s="58"/>
      <c r="G3" s="58"/>
      <c r="H3" s="58"/>
      <c r="I3" s="58"/>
      <c r="J3" s="58"/>
      <c r="K3" s="58"/>
      <c r="L3" s="58"/>
      <c r="M3" s="61" t="s">
        <v>2</v>
      </c>
      <c r="N3" s="61"/>
      <c r="O3" s="62"/>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9.9499999999999993" customHeight="1">
      <c r="A4" s="57"/>
      <c r="B4" s="57"/>
      <c r="C4" s="57"/>
      <c r="D4" s="58" t="s">
        <v>3</v>
      </c>
      <c r="E4" s="58"/>
      <c r="F4" s="58"/>
      <c r="G4" s="58"/>
      <c r="H4" s="58"/>
      <c r="I4" s="58"/>
      <c r="J4" s="58"/>
      <c r="K4" s="58"/>
      <c r="L4" s="58"/>
      <c r="M4" s="61"/>
      <c r="N4" s="61"/>
      <c r="O4" s="62"/>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9.9499999999999993" customHeight="1">
      <c r="A5" s="57"/>
      <c r="B5" s="57"/>
      <c r="C5" s="57"/>
      <c r="D5" s="58"/>
      <c r="E5" s="58"/>
      <c r="F5" s="58"/>
      <c r="G5" s="58"/>
      <c r="H5" s="58"/>
      <c r="I5" s="58"/>
      <c r="J5" s="58"/>
      <c r="K5" s="58"/>
      <c r="L5" s="58"/>
      <c r="M5" s="61" t="s">
        <v>4</v>
      </c>
      <c r="N5" s="61"/>
      <c r="O5" s="62"/>
      <c r="P5" s="1"/>
    </row>
    <row r="6" spans="1:256" ht="9.9499999999999993" customHeight="1">
      <c r="A6" s="57"/>
      <c r="B6" s="57"/>
      <c r="C6" s="57"/>
      <c r="D6" s="58"/>
      <c r="E6" s="58"/>
      <c r="F6" s="58"/>
      <c r="G6" s="58"/>
      <c r="H6" s="58"/>
      <c r="I6" s="58"/>
      <c r="J6" s="58"/>
      <c r="K6" s="58"/>
      <c r="L6" s="58"/>
      <c r="M6" s="61"/>
      <c r="N6" s="61"/>
      <c r="O6" s="62"/>
      <c r="P6" s="1"/>
    </row>
    <row r="7" spans="1:256" ht="22.9" customHeight="1">
      <c r="A7" s="63" t="s">
        <v>5</v>
      </c>
      <c r="B7" s="63"/>
      <c r="C7" s="63"/>
      <c r="D7" s="63"/>
      <c r="E7" s="63"/>
      <c r="F7" s="63"/>
      <c r="G7" s="63"/>
      <c r="H7" s="63"/>
      <c r="I7" s="63"/>
      <c r="J7" s="63"/>
      <c r="K7" s="63"/>
      <c r="L7" s="63"/>
      <c r="M7" s="63"/>
      <c r="N7" s="63"/>
      <c r="O7" s="64"/>
    </row>
    <row r="8" spans="1:256" ht="30.75" customHeight="1">
      <c r="A8" s="65" t="s">
        <v>6</v>
      </c>
      <c r="B8" s="65"/>
      <c r="C8" s="65"/>
      <c r="D8" s="66" t="s">
        <v>64</v>
      </c>
      <c r="E8" s="66"/>
      <c r="F8" s="66"/>
      <c r="G8" s="66"/>
      <c r="H8" s="66"/>
      <c r="I8" s="66"/>
      <c r="J8" s="65" t="s">
        <v>8</v>
      </c>
      <c r="K8" s="65"/>
      <c r="L8" s="65"/>
      <c r="M8" s="67" t="s">
        <v>9</v>
      </c>
      <c r="N8" s="67"/>
      <c r="O8" s="68"/>
    </row>
    <row r="9" spans="1:256" ht="29.85" customHeight="1">
      <c r="A9" s="65" t="s">
        <v>10</v>
      </c>
      <c r="B9" s="65"/>
      <c r="C9" s="65"/>
      <c r="D9" s="66" t="s">
        <v>11</v>
      </c>
      <c r="E9" s="66"/>
      <c r="F9" s="66"/>
      <c r="G9" s="66"/>
      <c r="H9" s="66"/>
      <c r="I9" s="66"/>
      <c r="J9" s="65" t="s">
        <v>12</v>
      </c>
      <c r="K9" s="65"/>
      <c r="L9" s="65"/>
      <c r="M9" s="67" t="s">
        <v>13</v>
      </c>
      <c r="N9" s="67"/>
      <c r="O9" s="68"/>
    </row>
    <row r="10" spans="1:256" ht="33.75" customHeight="1">
      <c r="A10" s="65" t="s">
        <v>14</v>
      </c>
      <c r="B10" s="65"/>
      <c r="C10" s="65"/>
      <c r="D10" s="66" t="s">
        <v>65</v>
      </c>
      <c r="E10" s="66"/>
      <c r="F10" s="66"/>
      <c r="G10" s="66"/>
      <c r="H10" s="66"/>
      <c r="I10" s="66"/>
      <c r="J10" s="65" t="s">
        <v>16</v>
      </c>
      <c r="K10" s="65"/>
      <c r="L10" s="65"/>
      <c r="M10" s="67" t="s">
        <v>66</v>
      </c>
      <c r="N10" s="67"/>
      <c r="O10" s="68"/>
    </row>
    <row r="11" spans="1:256">
      <c r="A11" s="65" t="s">
        <v>18</v>
      </c>
      <c r="B11" s="65"/>
      <c r="C11" s="65"/>
      <c r="D11" s="66" t="s">
        <v>67</v>
      </c>
      <c r="E11" s="66"/>
      <c r="F11" s="66"/>
      <c r="G11" s="66"/>
      <c r="H11" s="66"/>
      <c r="I11" s="66"/>
      <c r="J11" s="65" t="s">
        <v>20</v>
      </c>
      <c r="K11" s="65"/>
      <c r="L11" s="65"/>
      <c r="M11" s="67" t="s">
        <v>21</v>
      </c>
      <c r="N11" s="67"/>
      <c r="O11" s="68"/>
    </row>
    <row r="12" spans="1:256" ht="57.75" customHeight="1">
      <c r="A12" s="65" t="s">
        <v>22</v>
      </c>
      <c r="B12" s="65"/>
      <c r="C12" s="65"/>
      <c r="D12" s="66" t="s">
        <v>68</v>
      </c>
      <c r="E12" s="66"/>
      <c r="F12" s="66"/>
      <c r="G12" s="66"/>
      <c r="H12" s="66"/>
      <c r="I12" s="66"/>
      <c r="J12" s="65" t="s">
        <v>24</v>
      </c>
      <c r="K12" s="65"/>
      <c r="L12" s="65"/>
      <c r="M12" s="67" t="s">
        <v>69</v>
      </c>
      <c r="N12" s="67"/>
      <c r="O12" s="68"/>
    </row>
    <row r="13" spans="1:256" ht="102.75" customHeight="1">
      <c r="A13" s="65" t="s">
        <v>26</v>
      </c>
      <c r="B13" s="65"/>
      <c r="C13" s="65"/>
      <c r="D13" s="66" t="s">
        <v>70</v>
      </c>
      <c r="E13" s="66"/>
      <c r="F13" s="66"/>
      <c r="G13" s="66"/>
      <c r="H13" s="66"/>
      <c r="I13" s="66"/>
      <c r="J13" s="65" t="s">
        <v>28</v>
      </c>
      <c r="K13" s="65"/>
      <c r="L13" s="65"/>
      <c r="M13" s="67" t="s">
        <v>71</v>
      </c>
      <c r="N13" s="67"/>
      <c r="O13" s="68"/>
    </row>
    <row r="14" spans="1:256" ht="21.95" customHeight="1">
      <c r="A14" s="65" t="s">
        <v>30</v>
      </c>
      <c r="B14" s="65"/>
      <c r="C14" s="65"/>
      <c r="D14" s="52" t="s">
        <v>90</v>
      </c>
      <c r="E14" s="52"/>
      <c r="F14" s="52"/>
      <c r="G14" s="52"/>
      <c r="H14" s="52"/>
      <c r="I14" s="65" t="s">
        <v>31</v>
      </c>
      <c r="J14" s="65"/>
      <c r="K14" s="65"/>
      <c r="L14" s="67" t="s">
        <v>32</v>
      </c>
      <c r="M14" s="67"/>
      <c r="N14" s="67"/>
      <c r="O14" s="68"/>
    </row>
    <row r="15" spans="1:256" ht="23.85" customHeight="1">
      <c r="A15" s="65"/>
      <c r="B15" s="65"/>
      <c r="C15" s="65"/>
      <c r="D15" s="52" t="s">
        <v>33</v>
      </c>
      <c r="E15" s="52"/>
      <c r="F15" s="52"/>
      <c r="G15" s="52"/>
      <c r="H15" s="52"/>
      <c r="I15" s="65"/>
      <c r="J15" s="65"/>
      <c r="K15" s="65"/>
      <c r="L15" s="67" t="s">
        <v>34</v>
      </c>
      <c r="M15" s="67"/>
      <c r="N15" s="67"/>
      <c r="O15" s="68"/>
    </row>
    <row r="16" spans="1:256" ht="18.95" customHeight="1">
      <c r="A16" s="63" t="s">
        <v>35</v>
      </c>
      <c r="B16" s="63"/>
      <c r="C16" s="63"/>
      <c r="D16" s="63"/>
      <c r="E16" s="63"/>
      <c r="F16" s="63"/>
      <c r="G16" s="63"/>
      <c r="H16" s="63"/>
      <c r="I16" s="63"/>
      <c r="J16" s="63"/>
      <c r="K16" s="63"/>
      <c r="L16" s="63"/>
      <c r="M16" s="63"/>
      <c r="N16" s="63"/>
      <c r="O16" s="63"/>
    </row>
    <row r="17" spans="1:18" ht="30" customHeight="1">
      <c r="A17" s="5" t="s">
        <v>36</v>
      </c>
      <c r="B17" s="6" t="s">
        <v>37</v>
      </c>
      <c r="C17" s="7" t="s">
        <v>38</v>
      </c>
      <c r="D17" s="5" t="s">
        <v>39</v>
      </c>
      <c r="E17" s="5" t="s">
        <v>40</v>
      </c>
      <c r="F17" s="5" t="s">
        <v>41</v>
      </c>
      <c r="G17" s="5" t="s">
        <v>42</v>
      </c>
      <c r="H17" s="5" t="s">
        <v>43</v>
      </c>
      <c r="I17" s="5" t="s">
        <v>44</v>
      </c>
      <c r="J17" s="5" t="s">
        <v>45</v>
      </c>
      <c r="K17" s="5" t="s">
        <v>46</v>
      </c>
      <c r="L17" s="5" t="s">
        <v>47</v>
      </c>
      <c r="M17" s="5" t="s">
        <v>48</v>
      </c>
      <c r="N17" s="5" t="s">
        <v>49</v>
      </c>
      <c r="O17" s="39" t="s">
        <v>50</v>
      </c>
    </row>
    <row r="18" spans="1:18" ht="25.5" customHeight="1">
      <c r="A18" s="69">
        <v>2017</v>
      </c>
      <c r="B18" s="8" t="s">
        <v>72</v>
      </c>
      <c r="C18" s="3">
        <v>4</v>
      </c>
      <c r="D18" s="3">
        <v>44</v>
      </c>
      <c r="E18" s="3">
        <v>49</v>
      </c>
      <c r="F18" s="3">
        <v>31</v>
      </c>
      <c r="G18" s="3">
        <v>21</v>
      </c>
      <c r="H18" s="3">
        <v>22</v>
      </c>
      <c r="I18" s="3">
        <v>16</v>
      </c>
      <c r="J18" s="3">
        <v>16</v>
      </c>
      <c r="K18" s="3">
        <v>13</v>
      </c>
      <c r="L18" s="3">
        <v>19</v>
      </c>
      <c r="M18" s="3">
        <v>30</v>
      </c>
      <c r="N18" s="3">
        <v>1</v>
      </c>
      <c r="O18" s="40">
        <f t="shared" ref="O18:O23" si="0">SUM(C18:N18)</f>
        <v>266</v>
      </c>
    </row>
    <row r="19" spans="1:18" ht="25.5" customHeight="1">
      <c r="A19" s="69"/>
      <c r="B19" s="8" t="s">
        <v>73</v>
      </c>
      <c r="C19" s="9">
        <v>143</v>
      </c>
      <c r="D19" s="3">
        <v>176</v>
      </c>
      <c r="E19" s="3">
        <v>44</v>
      </c>
      <c r="F19" s="3">
        <v>6</v>
      </c>
      <c r="G19" s="3">
        <v>27</v>
      </c>
      <c r="H19" s="3">
        <v>9</v>
      </c>
      <c r="I19" s="3">
        <v>11</v>
      </c>
      <c r="J19" s="3">
        <v>12</v>
      </c>
      <c r="K19" s="3">
        <v>19</v>
      </c>
      <c r="L19" s="3">
        <v>15</v>
      </c>
      <c r="M19" s="3">
        <v>22</v>
      </c>
      <c r="N19" s="3">
        <v>74</v>
      </c>
      <c r="O19" s="40">
        <f t="shared" si="0"/>
        <v>558</v>
      </c>
    </row>
    <row r="20" spans="1:18" ht="25.5" customHeight="1">
      <c r="A20" s="69"/>
      <c r="B20" s="8" t="s">
        <v>74</v>
      </c>
      <c r="C20" s="3">
        <v>0</v>
      </c>
      <c r="D20" s="3">
        <v>44</v>
      </c>
      <c r="E20" s="3">
        <v>48</v>
      </c>
      <c r="F20" s="3">
        <v>0</v>
      </c>
      <c r="G20" s="3">
        <v>17</v>
      </c>
      <c r="H20" s="3">
        <v>41</v>
      </c>
      <c r="I20" s="3">
        <v>10</v>
      </c>
      <c r="J20" s="3">
        <v>0</v>
      </c>
      <c r="K20" s="3">
        <v>12</v>
      </c>
      <c r="L20" s="3">
        <v>0</v>
      </c>
      <c r="M20" s="3">
        <v>0</v>
      </c>
      <c r="N20" s="3">
        <v>0</v>
      </c>
      <c r="O20" s="40">
        <f t="shared" si="0"/>
        <v>172</v>
      </c>
      <c r="Q20" s="42" t="s">
        <v>93</v>
      </c>
      <c r="R20" s="42" t="s">
        <v>94</v>
      </c>
    </row>
    <row r="21" spans="1:18" ht="25.5" customHeight="1">
      <c r="A21" s="69"/>
      <c r="B21" s="8" t="s">
        <v>75</v>
      </c>
      <c r="C21" s="3">
        <v>4</v>
      </c>
      <c r="D21" s="3">
        <v>44</v>
      </c>
      <c r="E21" s="3">
        <v>49</v>
      </c>
      <c r="F21" s="3">
        <v>31</v>
      </c>
      <c r="G21" s="3">
        <v>21</v>
      </c>
      <c r="H21" s="3">
        <v>22</v>
      </c>
      <c r="I21" s="3">
        <v>16</v>
      </c>
      <c r="J21" s="3">
        <v>16</v>
      </c>
      <c r="K21" s="3">
        <v>13</v>
      </c>
      <c r="L21" s="3">
        <v>19</v>
      </c>
      <c r="M21" s="3">
        <v>30</v>
      </c>
      <c r="N21" s="3">
        <v>1</v>
      </c>
      <c r="O21" s="40">
        <f t="shared" si="0"/>
        <v>266</v>
      </c>
      <c r="Q21" s="43" t="s">
        <v>75</v>
      </c>
      <c r="R21" s="44">
        <f t="shared" ref="R21:R23" si="1">SUM(F21:Q21)</f>
        <v>435</v>
      </c>
    </row>
    <row r="22" spans="1:18" ht="25.5" customHeight="1">
      <c r="A22" s="69"/>
      <c r="B22" s="8" t="s">
        <v>76</v>
      </c>
      <c r="C22" s="9">
        <v>143</v>
      </c>
      <c r="D22" s="3">
        <v>176</v>
      </c>
      <c r="E22" s="3">
        <v>44</v>
      </c>
      <c r="F22" s="3">
        <v>6</v>
      </c>
      <c r="G22" s="3">
        <v>27</v>
      </c>
      <c r="H22" s="3">
        <v>9</v>
      </c>
      <c r="I22" s="3">
        <v>11</v>
      </c>
      <c r="J22" s="3">
        <v>12</v>
      </c>
      <c r="K22" s="3">
        <v>19</v>
      </c>
      <c r="L22" s="3">
        <v>15</v>
      </c>
      <c r="M22" s="3">
        <v>22</v>
      </c>
      <c r="N22" s="3">
        <v>74</v>
      </c>
      <c r="O22" s="40">
        <f t="shared" si="0"/>
        <v>558</v>
      </c>
      <c r="Q22" s="43" t="s">
        <v>76</v>
      </c>
      <c r="R22" s="44">
        <f t="shared" si="1"/>
        <v>753</v>
      </c>
    </row>
    <row r="23" spans="1:18" ht="25.5" customHeight="1">
      <c r="A23" s="69"/>
      <c r="B23" s="8" t="s">
        <v>77</v>
      </c>
      <c r="C23" s="3">
        <v>0</v>
      </c>
      <c r="D23" s="3">
        <v>44</v>
      </c>
      <c r="E23" s="3">
        <v>48</v>
      </c>
      <c r="F23" s="3">
        <v>0</v>
      </c>
      <c r="G23" s="3">
        <v>17</v>
      </c>
      <c r="H23" s="3">
        <v>41</v>
      </c>
      <c r="I23" s="3">
        <v>10</v>
      </c>
      <c r="J23" s="3">
        <v>0</v>
      </c>
      <c r="K23" s="3">
        <v>12</v>
      </c>
      <c r="L23" s="3">
        <v>0</v>
      </c>
      <c r="M23" s="3">
        <v>0</v>
      </c>
      <c r="N23" s="3">
        <v>0</v>
      </c>
      <c r="O23" s="40">
        <f t="shared" si="0"/>
        <v>172</v>
      </c>
      <c r="Q23" s="43" t="s">
        <v>77</v>
      </c>
      <c r="R23" s="44">
        <f t="shared" si="1"/>
        <v>252</v>
      </c>
    </row>
    <row r="24" spans="1:18" ht="25.5" customHeight="1">
      <c r="A24" s="69"/>
      <c r="B24" s="8" t="s">
        <v>78</v>
      </c>
      <c r="C24" s="10">
        <f t="shared" ref="C24:O24" si="2">+(C21+C22+C23)/(C18+C19+C20)</f>
        <v>1</v>
      </c>
      <c r="D24" s="10">
        <f t="shared" si="2"/>
        <v>1</v>
      </c>
      <c r="E24" s="10">
        <f t="shared" si="2"/>
        <v>1</v>
      </c>
      <c r="F24" s="10">
        <f t="shared" si="2"/>
        <v>1</v>
      </c>
      <c r="G24" s="10">
        <f t="shared" si="2"/>
        <v>1</v>
      </c>
      <c r="H24" s="10">
        <f t="shared" si="2"/>
        <v>1</v>
      </c>
      <c r="I24" s="10">
        <f t="shared" si="2"/>
        <v>1</v>
      </c>
      <c r="J24" s="10">
        <f t="shared" si="2"/>
        <v>1</v>
      </c>
      <c r="K24" s="10">
        <f t="shared" si="2"/>
        <v>1</v>
      </c>
      <c r="L24" s="10">
        <f t="shared" si="2"/>
        <v>1</v>
      </c>
      <c r="M24" s="10">
        <f t="shared" si="2"/>
        <v>1</v>
      </c>
      <c r="N24" s="10">
        <f t="shared" si="2"/>
        <v>1</v>
      </c>
      <c r="O24" s="10">
        <f t="shared" si="2"/>
        <v>1</v>
      </c>
    </row>
    <row r="25" spans="1:18" ht="22.9" customHeight="1">
      <c r="A25" s="63" t="s">
        <v>54</v>
      </c>
      <c r="B25" s="63"/>
      <c r="C25" s="63"/>
      <c r="D25" s="63"/>
      <c r="E25" s="63"/>
      <c r="F25" s="63"/>
      <c r="G25" s="63"/>
      <c r="H25" s="63"/>
      <c r="I25" s="63"/>
      <c r="J25" s="63"/>
      <c r="K25" s="70" t="s">
        <v>55</v>
      </c>
      <c r="L25" s="70"/>
      <c r="M25" s="70"/>
      <c r="N25" s="70"/>
      <c r="O25" s="71"/>
    </row>
    <row r="26" spans="1:18" ht="22.9" customHeight="1">
      <c r="A26" s="57"/>
      <c r="B26" s="57"/>
      <c r="C26" s="57"/>
      <c r="D26" s="57"/>
      <c r="E26" s="57"/>
      <c r="F26" s="57"/>
      <c r="G26" s="57"/>
      <c r="H26" s="57"/>
      <c r="I26" s="57"/>
      <c r="J26" s="57"/>
      <c r="K26" s="73" t="s">
        <v>56</v>
      </c>
      <c r="L26" s="73"/>
      <c r="M26" s="73"/>
      <c r="N26" s="73"/>
      <c r="O26" s="38"/>
    </row>
    <row r="27" spans="1:18" ht="25.9" customHeight="1">
      <c r="A27" s="57"/>
      <c r="B27" s="57"/>
      <c r="C27" s="57"/>
      <c r="D27" s="57"/>
      <c r="E27" s="57"/>
      <c r="F27" s="57"/>
      <c r="G27" s="57"/>
      <c r="H27" s="57"/>
      <c r="I27" s="57"/>
      <c r="J27" s="57"/>
      <c r="K27" s="73" t="s">
        <v>57</v>
      </c>
      <c r="L27" s="73"/>
      <c r="M27" s="73"/>
      <c r="N27" s="73"/>
      <c r="O27" s="38"/>
    </row>
    <row r="28" spans="1:18" ht="23.85" customHeight="1">
      <c r="A28" s="57"/>
      <c r="B28" s="57"/>
      <c r="C28" s="57"/>
      <c r="D28" s="57"/>
      <c r="E28" s="57"/>
      <c r="F28" s="57"/>
      <c r="G28" s="57"/>
      <c r="H28" s="57"/>
      <c r="I28" s="57"/>
      <c r="J28" s="57"/>
      <c r="K28" s="73" t="s">
        <v>58</v>
      </c>
      <c r="L28" s="73"/>
      <c r="M28" s="73"/>
      <c r="N28" s="73"/>
      <c r="O28" s="38"/>
    </row>
    <row r="29" spans="1:18" ht="21.95" customHeight="1">
      <c r="A29" s="57"/>
      <c r="B29" s="57"/>
      <c r="C29" s="57"/>
      <c r="D29" s="57"/>
      <c r="E29" s="57"/>
      <c r="F29" s="57"/>
      <c r="G29" s="57"/>
      <c r="H29" s="57"/>
      <c r="I29" s="57"/>
      <c r="J29" s="57"/>
      <c r="K29" s="73" t="s">
        <v>59</v>
      </c>
      <c r="L29" s="73"/>
      <c r="M29" s="73"/>
      <c r="N29" s="73"/>
      <c r="O29" s="38"/>
    </row>
    <row r="30" spans="1:18" ht="23.85" customHeight="1">
      <c r="A30" s="57"/>
      <c r="B30" s="57"/>
      <c r="C30" s="57"/>
      <c r="D30" s="57"/>
      <c r="E30" s="57"/>
      <c r="F30" s="57"/>
      <c r="G30" s="57"/>
      <c r="H30" s="57"/>
      <c r="I30" s="57"/>
      <c r="J30" s="57"/>
      <c r="K30" s="73" t="s">
        <v>60</v>
      </c>
      <c r="L30" s="73"/>
      <c r="M30" s="73"/>
      <c r="N30" s="73"/>
      <c r="O30" s="38"/>
    </row>
    <row r="31" spans="1:18" ht="27.75" customHeight="1">
      <c r="A31" s="57"/>
      <c r="B31" s="57"/>
      <c r="C31" s="57"/>
      <c r="D31" s="57"/>
      <c r="E31" s="57"/>
      <c r="F31" s="57"/>
      <c r="G31" s="57"/>
      <c r="H31" s="57"/>
      <c r="I31" s="57"/>
      <c r="J31" s="57"/>
      <c r="K31" s="74" t="s">
        <v>61</v>
      </c>
      <c r="L31" s="74"/>
      <c r="M31" s="74"/>
      <c r="N31" s="74"/>
      <c r="O31" s="75"/>
    </row>
    <row r="32" spans="1:18" ht="23.85" customHeight="1">
      <c r="A32" s="72"/>
      <c r="B32" s="72"/>
      <c r="C32" s="72"/>
      <c r="D32" s="72"/>
      <c r="E32" s="72"/>
      <c r="F32" s="72"/>
      <c r="G32" s="72"/>
      <c r="H32" s="72"/>
      <c r="I32" s="72"/>
      <c r="J32" s="72"/>
      <c r="K32" s="52" t="s">
        <v>88</v>
      </c>
      <c r="L32" s="52"/>
      <c r="M32" s="52"/>
      <c r="N32" s="52"/>
      <c r="O32" s="76"/>
    </row>
    <row r="33" spans="1:15" ht="20.85" customHeight="1">
      <c r="A33" s="77" t="s">
        <v>95</v>
      </c>
      <c r="B33" s="77"/>
      <c r="C33" s="77"/>
      <c r="D33" s="77"/>
      <c r="E33" s="77"/>
      <c r="F33" s="77"/>
      <c r="G33" s="77"/>
      <c r="H33" s="77"/>
      <c r="I33" s="77"/>
      <c r="J33" s="77"/>
      <c r="K33" s="78" t="s">
        <v>89</v>
      </c>
      <c r="L33" s="52"/>
      <c r="M33" s="52"/>
      <c r="N33" s="52"/>
      <c r="O33" s="76"/>
    </row>
    <row r="34" spans="1:15" ht="27.75" customHeight="1">
      <c r="A34" s="77"/>
      <c r="B34" s="77"/>
      <c r="C34" s="77"/>
      <c r="D34" s="77"/>
      <c r="E34" s="77"/>
      <c r="F34" s="77"/>
      <c r="G34" s="77"/>
      <c r="H34" s="77"/>
      <c r="I34" s="77"/>
      <c r="J34" s="77"/>
      <c r="K34" s="79" t="s">
        <v>62</v>
      </c>
      <c r="L34" s="80"/>
      <c r="M34" s="34">
        <v>31</v>
      </c>
      <c r="N34" s="34">
        <v>12</v>
      </c>
      <c r="O34" s="34">
        <v>2017</v>
      </c>
    </row>
    <row r="35" spans="1:15" ht="25.9" customHeight="1">
      <c r="A35" s="77"/>
      <c r="B35" s="77"/>
      <c r="C35" s="77"/>
      <c r="D35" s="77"/>
      <c r="E35" s="77"/>
      <c r="F35" s="77"/>
      <c r="G35" s="77"/>
      <c r="H35" s="77"/>
      <c r="I35" s="77"/>
      <c r="J35" s="77"/>
      <c r="K35" s="79" t="s">
        <v>63</v>
      </c>
      <c r="L35" s="80"/>
      <c r="M35" s="34">
        <v>14</v>
      </c>
      <c r="N35" s="34">
        <v>1</v>
      </c>
      <c r="O35" s="34">
        <v>2018</v>
      </c>
    </row>
  </sheetData>
  <mergeCells count="53">
    <mergeCell ref="A33:J35"/>
    <mergeCell ref="K33:O33"/>
    <mergeCell ref="K34:L34"/>
    <mergeCell ref="K35:L35"/>
    <mergeCell ref="A16:O16"/>
    <mergeCell ref="A18:A24"/>
    <mergeCell ref="A25:J25"/>
    <mergeCell ref="K25:O25"/>
    <mergeCell ref="A26:J32"/>
    <mergeCell ref="K26:N26"/>
    <mergeCell ref="K27:N27"/>
    <mergeCell ref="K28:N28"/>
    <mergeCell ref="K29:N29"/>
    <mergeCell ref="K30:N30"/>
    <mergeCell ref="K31:O31"/>
    <mergeCell ref="K32:O32"/>
    <mergeCell ref="A13:C13"/>
    <mergeCell ref="D13:I13"/>
    <mergeCell ref="J13:L13"/>
    <mergeCell ref="M13:O13"/>
    <mergeCell ref="A14:C15"/>
    <mergeCell ref="D14:H14"/>
    <mergeCell ref="I14:K15"/>
    <mergeCell ref="L14:O14"/>
    <mergeCell ref="D15:H15"/>
    <mergeCell ref="L15:O15"/>
    <mergeCell ref="A11:C11"/>
    <mergeCell ref="D11:I11"/>
    <mergeCell ref="J11:L11"/>
    <mergeCell ref="M11:O11"/>
    <mergeCell ref="A12:C12"/>
    <mergeCell ref="D12:I12"/>
    <mergeCell ref="J12:L12"/>
    <mergeCell ref="M12:O12"/>
    <mergeCell ref="A9:C9"/>
    <mergeCell ref="D9:I9"/>
    <mergeCell ref="J9:L9"/>
    <mergeCell ref="M9:O9"/>
    <mergeCell ref="A10:C10"/>
    <mergeCell ref="D10:I10"/>
    <mergeCell ref="J10:L10"/>
    <mergeCell ref="M10:O10"/>
    <mergeCell ref="A7:O7"/>
    <mergeCell ref="A8:C8"/>
    <mergeCell ref="D8:I8"/>
    <mergeCell ref="J8:L8"/>
    <mergeCell ref="M8:O8"/>
    <mergeCell ref="A1:C6"/>
    <mergeCell ref="D1:L3"/>
    <mergeCell ref="M1:O2"/>
    <mergeCell ref="M3:O4"/>
    <mergeCell ref="D4:L6"/>
    <mergeCell ref="M5:O6"/>
  </mergeCells>
  <dataValidations count="4">
    <dataValidation allowBlank="1" showInputMessage="1" showErrorMessage="1" errorTitle="Seleccionar un valor de la lista" sqref="J18:K18 L18:N23"/>
    <dataValidation type="list" allowBlank="1" showErrorMessage="1" sqref="M8">
      <formula1>"EFICACIA,EFICIENCIA,EFECTIVIDAD"</formula1>
    </dataValidation>
    <dataValidation type="list" allowBlank="1" showErrorMessage="1" sqref="M11">
      <formula1>"MENSUAL,BIMENSUAL,TRIMESTRAL,SEMESTRAL,ANUAL"</formula1>
    </dataValidation>
    <dataValidation type="list" allowBlank="1" showErrorMessage="1" sqref="M10">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dataValidation>
  </dataValidations>
  <printOptions horizontalCentered="1" verticalCentered="1"/>
  <pageMargins left="0.70866141732283472" right="0.70866141732283472" top="0.74803149606299213" bottom="0.74803149606299213" header="0.31496062992125984" footer="0.31496062992125984"/>
  <pageSetup scale="61" fitToHeight="0" orientation="portrait" horizontalDpi="4294967294" verticalDpi="429496729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2"/>
  <sheetViews>
    <sheetView tabSelected="1" zoomScale="70" zoomScaleNormal="70" workbookViewId="0">
      <selection sqref="A1:C6"/>
    </sheetView>
  </sheetViews>
  <sheetFormatPr baseColWidth="10" defaultColWidth="10.85546875" defaultRowHeight="12.75"/>
  <cols>
    <col min="1" max="1" width="10.140625" style="2" customWidth="1"/>
    <col min="2" max="2" width="13" style="2" customWidth="1"/>
    <col min="3" max="13" width="10.140625" style="2" customWidth="1"/>
    <col min="14" max="14" width="12.42578125" style="2" customWidth="1"/>
    <col min="15" max="15" width="10.140625" style="2" customWidth="1"/>
    <col min="16" max="16" width="2.5703125" style="2" customWidth="1"/>
    <col min="17" max="16384" width="10.85546875" style="2"/>
  </cols>
  <sheetData>
    <row r="1" spans="1:15" s="1" customFormat="1" ht="15.75" customHeight="1">
      <c r="A1" s="57"/>
      <c r="B1" s="57"/>
      <c r="C1" s="57"/>
      <c r="D1" s="58" t="s">
        <v>0</v>
      </c>
      <c r="E1" s="58"/>
      <c r="F1" s="58"/>
      <c r="G1" s="58"/>
      <c r="H1" s="58"/>
      <c r="I1" s="58"/>
      <c r="J1" s="58"/>
      <c r="K1" s="58"/>
      <c r="L1" s="58"/>
      <c r="M1" s="61" t="s">
        <v>1</v>
      </c>
      <c r="N1" s="61"/>
      <c r="O1" s="61"/>
    </row>
    <row r="2" spans="1:15" s="1" customFormat="1" ht="15.75" customHeight="1">
      <c r="A2" s="57"/>
      <c r="B2" s="57"/>
      <c r="C2" s="57"/>
      <c r="D2" s="58"/>
      <c r="E2" s="58"/>
      <c r="F2" s="58"/>
      <c r="G2" s="58"/>
      <c r="H2" s="58"/>
      <c r="I2" s="58"/>
      <c r="J2" s="58"/>
      <c r="K2" s="58"/>
      <c r="L2" s="58"/>
      <c r="M2" s="61"/>
      <c r="N2" s="61"/>
      <c r="O2" s="61"/>
    </row>
    <row r="3" spans="1:15" s="1" customFormat="1" ht="9.9499999999999993" customHeight="1">
      <c r="A3" s="57"/>
      <c r="B3" s="57"/>
      <c r="C3" s="57"/>
      <c r="D3" s="58"/>
      <c r="E3" s="58"/>
      <c r="F3" s="58"/>
      <c r="G3" s="58"/>
      <c r="H3" s="58"/>
      <c r="I3" s="58"/>
      <c r="J3" s="58"/>
      <c r="K3" s="58"/>
      <c r="L3" s="58"/>
      <c r="M3" s="61" t="s">
        <v>2</v>
      </c>
      <c r="N3" s="61"/>
      <c r="O3" s="61"/>
    </row>
    <row r="4" spans="1:15" s="1" customFormat="1" ht="15.75" customHeight="1">
      <c r="A4" s="57"/>
      <c r="B4" s="57"/>
      <c r="C4" s="57"/>
      <c r="D4" s="58" t="s">
        <v>3</v>
      </c>
      <c r="E4" s="58"/>
      <c r="F4" s="58"/>
      <c r="G4" s="58"/>
      <c r="H4" s="58"/>
      <c r="I4" s="58"/>
      <c r="J4" s="58"/>
      <c r="K4" s="58"/>
      <c r="L4" s="58"/>
      <c r="M4" s="61"/>
      <c r="N4" s="61"/>
      <c r="O4" s="61"/>
    </row>
    <row r="5" spans="1:15" s="1" customFormat="1" ht="10.9" customHeight="1">
      <c r="A5" s="57"/>
      <c r="B5" s="57"/>
      <c r="C5" s="57"/>
      <c r="D5" s="58"/>
      <c r="E5" s="58"/>
      <c r="F5" s="58"/>
      <c r="G5" s="58"/>
      <c r="H5" s="58"/>
      <c r="I5" s="58"/>
      <c r="J5" s="58"/>
      <c r="K5" s="58"/>
      <c r="L5" s="58"/>
      <c r="M5" s="61" t="s">
        <v>4</v>
      </c>
      <c r="N5" s="61"/>
      <c r="O5" s="61"/>
    </row>
    <row r="6" spans="1:15" s="1" customFormat="1" ht="9.9499999999999993" customHeight="1">
      <c r="A6" s="57"/>
      <c r="B6" s="57"/>
      <c r="C6" s="57"/>
      <c r="D6" s="58"/>
      <c r="E6" s="58"/>
      <c r="F6" s="58"/>
      <c r="G6" s="58"/>
      <c r="H6" s="58"/>
      <c r="I6" s="58"/>
      <c r="J6" s="58"/>
      <c r="K6" s="58"/>
      <c r="L6" s="58"/>
      <c r="M6" s="61"/>
      <c r="N6" s="61"/>
      <c r="O6" s="61"/>
    </row>
    <row r="7" spans="1:15" ht="30" customHeight="1">
      <c r="A7" s="63" t="s">
        <v>5</v>
      </c>
      <c r="B7" s="63"/>
      <c r="C7" s="63"/>
      <c r="D7" s="63"/>
      <c r="E7" s="63"/>
      <c r="F7" s="63"/>
      <c r="G7" s="63"/>
      <c r="H7" s="63"/>
      <c r="I7" s="63"/>
      <c r="J7" s="63"/>
      <c r="K7" s="63"/>
      <c r="L7" s="63"/>
      <c r="M7" s="63"/>
      <c r="N7" s="63"/>
      <c r="O7" s="63"/>
    </row>
    <row r="8" spans="1:15" ht="27.75" customHeight="1">
      <c r="A8" s="65" t="s">
        <v>6</v>
      </c>
      <c r="B8" s="65"/>
      <c r="C8" s="65"/>
      <c r="D8" s="66" t="s">
        <v>79</v>
      </c>
      <c r="E8" s="66"/>
      <c r="F8" s="66"/>
      <c r="G8" s="66"/>
      <c r="H8" s="66"/>
      <c r="I8" s="66"/>
      <c r="J8" s="65" t="s">
        <v>8</v>
      </c>
      <c r="K8" s="65"/>
      <c r="L8" s="65"/>
      <c r="M8" s="67" t="s">
        <v>9</v>
      </c>
      <c r="N8" s="67"/>
      <c r="O8" s="67"/>
    </row>
    <row r="9" spans="1:15" ht="25.5" customHeight="1">
      <c r="A9" s="65" t="s">
        <v>10</v>
      </c>
      <c r="B9" s="65"/>
      <c r="C9" s="65"/>
      <c r="D9" s="66" t="s">
        <v>11</v>
      </c>
      <c r="E9" s="66"/>
      <c r="F9" s="66"/>
      <c r="G9" s="66"/>
      <c r="H9" s="66"/>
      <c r="I9" s="66"/>
      <c r="J9" s="65" t="s">
        <v>12</v>
      </c>
      <c r="K9" s="65"/>
      <c r="L9" s="65"/>
      <c r="M9" s="67" t="s">
        <v>13</v>
      </c>
      <c r="N9" s="67"/>
      <c r="O9" s="67"/>
    </row>
    <row r="10" spans="1:15" ht="31.5" customHeight="1">
      <c r="A10" s="65" t="s">
        <v>14</v>
      </c>
      <c r="B10" s="65"/>
      <c r="C10" s="65"/>
      <c r="D10" s="66" t="s">
        <v>80</v>
      </c>
      <c r="E10" s="66"/>
      <c r="F10" s="66"/>
      <c r="G10" s="66"/>
      <c r="H10" s="66"/>
      <c r="I10" s="66"/>
      <c r="J10" s="65" t="s">
        <v>16</v>
      </c>
      <c r="K10" s="65"/>
      <c r="L10" s="65"/>
      <c r="M10" s="67"/>
      <c r="N10" s="67"/>
      <c r="O10" s="67"/>
    </row>
    <row r="11" spans="1:15" ht="42" customHeight="1">
      <c r="A11" s="65" t="s">
        <v>18</v>
      </c>
      <c r="B11" s="65"/>
      <c r="C11" s="65"/>
      <c r="D11" s="66" t="s">
        <v>81</v>
      </c>
      <c r="E11" s="66"/>
      <c r="F11" s="66"/>
      <c r="G11" s="66"/>
      <c r="H11" s="66"/>
      <c r="I11" s="66"/>
      <c r="J11" s="65" t="s">
        <v>20</v>
      </c>
      <c r="K11" s="65"/>
      <c r="L11" s="65"/>
      <c r="M11" s="67" t="s">
        <v>21</v>
      </c>
      <c r="N11" s="67"/>
      <c r="O11" s="67"/>
    </row>
    <row r="12" spans="1:15" ht="26.85" customHeight="1">
      <c r="A12" s="65" t="s">
        <v>22</v>
      </c>
      <c r="B12" s="65"/>
      <c r="C12" s="65"/>
      <c r="D12" s="66" t="s">
        <v>82</v>
      </c>
      <c r="E12" s="66"/>
      <c r="F12" s="66"/>
      <c r="G12" s="66"/>
      <c r="H12" s="66"/>
      <c r="I12" s="66"/>
      <c r="J12" s="65" t="s">
        <v>24</v>
      </c>
      <c r="K12" s="65"/>
      <c r="L12" s="65"/>
      <c r="M12" s="67" t="s">
        <v>83</v>
      </c>
      <c r="N12" s="67"/>
      <c r="O12" s="67"/>
    </row>
    <row r="13" spans="1:15" ht="69" customHeight="1">
      <c r="A13" s="65" t="s">
        <v>26</v>
      </c>
      <c r="B13" s="65"/>
      <c r="C13" s="65"/>
      <c r="D13" s="81" t="s">
        <v>91</v>
      </c>
      <c r="E13" s="66"/>
      <c r="F13" s="66"/>
      <c r="G13" s="66"/>
      <c r="H13" s="66"/>
      <c r="I13" s="66"/>
      <c r="J13" s="65" t="s">
        <v>28</v>
      </c>
      <c r="K13" s="65"/>
      <c r="L13" s="65"/>
      <c r="M13" s="67" t="s">
        <v>84</v>
      </c>
      <c r="N13" s="67"/>
      <c r="O13" s="67"/>
    </row>
    <row r="14" spans="1:15" ht="27.75" customHeight="1">
      <c r="A14" s="65" t="s">
        <v>30</v>
      </c>
      <c r="B14" s="65"/>
      <c r="C14" s="65"/>
      <c r="D14" s="52" t="s">
        <v>90</v>
      </c>
      <c r="E14" s="52"/>
      <c r="F14" s="52"/>
      <c r="G14" s="52"/>
      <c r="H14" s="52"/>
      <c r="I14" s="65" t="s">
        <v>31</v>
      </c>
      <c r="J14" s="65"/>
      <c r="K14" s="65"/>
      <c r="L14" s="67" t="s">
        <v>32</v>
      </c>
      <c r="M14" s="67"/>
      <c r="N14" s="67"/>
      <c r="O14" s="67"/>
    </row>
    <row r="15" spans="1:15" ht="23.85" customHeight="1">
      <c r="A15" s="65"/>
      <c r="B15" s="65"/>
      <c r="C15" s="65"/>
      <c r="D15" s="52" t="s">
        <v>33</v>
      </c>
      <c r="E15" s="52"/>
      <c r="F15" s="52"/>
      <c r="G15" s="52"/>
      <c r="H15" s="52"/>
      <c r="I15" s="65"/>
      <c r="J15" s="65"/>
      <c r="K15" s="65"/>
      <c r="L15" s="67" t="s">
        <v>34</v>
      </c>
      <c r="M15" s="67"/>
      <c r="N15" s="67"/>
      <c r="O15" s="67"/>
    </row>
    <row r="16" spans="1:15" ht="30" customHeight="1">
      <c r="A16" s="63" t="s">
        <v>35</v>
      </c>
      <c r="B16" s="63"/>
      <c r="C16" s="63"/>
      <c r="D16" s="63"/>
      <c r="E16" s="63"/>
      <c r="F16" s="63"/>
      <c r="G16" s="63"/>
      <c r="H16" s="63"/>
      <c r="I16" s="63"/>
      <c r="J16" s="63"/>
      <c r="K16" s="63"/>
      <c r="L16" s="63"/>
      <c r="M16" s="63"/>
      <c r="N16" s="63"/>
      <c r="O16" s="63"/>
    </row>
    <row r="17" spans="1:15" ht="30" customHeight="1">
      <c r="A17" s="5" t="s">
        <v>36</v>
      </c>
      <c r="B17" s="6" t="s">
        <v>37</v>
      </c>
      <c r="C17" s="7" t="s">
        <v>38</v>
      </c>
      <c r="D17" s="5" t="s">
        <v>39</v>
      </c>
      <c r="E17" s="5" t="s">
        <v>40</v>
      </c>
      <c r="F17" s="5" t="s">
        <v>41</v>
      </c>
      <c r="G17" s="5" t="s">
        <v>42</v>
      </c>
      <c r="H17" s="5" t="s">
        <v>43</v>
      </c>
      <c r="I17" s="5" t="s">
        <v>44</v>
      </c>
      <c r="J17" s="5" t="s">
        <v>45</v>
      </c>
      <c r="K17" s="5" t="s">
        <v>46</v>
      </c>
      <c r="L17" s="5" t="s">
        <v>47</v>
      </c>
      <c r="M17" s="5" t="s">
        <v>48</v>
      </c>
      <c r="N17" s="5" t="s">
        <v>49</v>
      </c>
      <c r="O17" s="5" t="s">
        <v>50</v>
      </c>
    </row>
    <row r="18" spans="1:15" ht="38.25" customHeight="1">
      <c r="A18" s="67">
        <v>2017</v>
      </c>
      <c r="B18" s="12" t="s">
        <v>85</v>
      </c>
      <c r="C18" s="35">
        <v>67</v>
      </c>
      <c r="D18" s="36">
        <v>359</v>
      </c>
      <c r="E18" s="36">
        <v>409</v>
      </c>
      <c r="F18" s="36">
        <v>188</v>
      </c>
      <c r="G18" s="36">
        <v>268</v>
      </c>
      <c r="H18" s="13">
        <v>360</v>
      </c>
      <c r="I18" s="13">
        <v>345</v>
      </c>
      <c r="J18" s="13">
        <v>320</v>
      </c>
      <c r="K18" s="13">
        <v>321</v>
      </c>
      <c r="L18" s="13">
        <v>302</v>
      </c>
      <c r="M18" s="13">
        <v>353</v>
      </c>
      <c r="N18" s="13">
        <v>263</v>
      </c>
      <c r="O18" s="3">
        <f>SUM(C18:N18)</f>
        <v>3555</v>
      </c>
    </row>
    <row r="19" spans="1:15" ht="38.25" customHeight="1">
      <c r="A19" s="67"/>
      <c r="B19" s="14" t="s">
        <v>86</v>
      </c>
      <c r="C19" s="13">
        <v>504</v>
      </c>
      <c r="D19" s="13">
        <v>267</v>
      </c>
      <c r="E19" s="15">
        <v>31</v>
      </c>
      <c r="F19" s="15">
        <v>72</v>
      </c>
      <c r="G19" s="2">
        <v>1923</v>
      </c>
      <c r="H19" s="15">
        <v>82</v>
      </c>
      <c r="I19" s="15">
        <v>68</v>
      </c>
      <c r="J19" s="15">
        <v>48</v>
      </c>
      <c r="K19" s="15">
        <v>52</v>
      </c>
      <c r="L19" s="15">
        <v>63</v>
      </c>
      <c r="M19" s="15">
        <v>50</v>
      </c>
      <c r="N19" s="15">
        <v>58</v>
      </c>
      <c r="O19" s="3">
        <f>SUM(C19:N19)</f>
        <v>3218</v>
      </c>
    </row>
    <row r="20" spans="1:15" ht="38.25" customHeight="1">
      <c r="A20" s="67"/>
      <c r="B20" s="16" t="s">
        <v>87</v>
      </c>
      <c r="C20" s="37">
        <f>(C19/C18)*100%</f>
        <v>7.5223880597014929</v>
      </c>
      <c r="D20" s="37">
        <f>(D19/D18)*100%</f>
        <v>0.74373259052924789</v>
      </c>
      <c r="E20" s="37">
        <f>(E19/E18)*100%</f>
        <v>7.5794621026894868E-2</v>
      </c>
      <c r="F20" s="37">
        <f t="shared" ref="F20:O20" si="0">(F19/F18)*100%</f>
        <v>0.38297872340425532</v>
      </c>
      <c r="G20" s="37">
        <f t="shared" si="0"/>
        <v>7.1753731343283578</v>
      </c>
      <c r="H20" s="37">
        <f t="shared" si="0"/>
        <v>0.22777777777777777</v>
      </c>
      <c r="I20" s="37">
        <f t="shared" si="0"/>
        <v>0.19710144927536233</v>
      </c>
      <c r="J20" s="37">
        <f t="shared" si="0"/>
        <v>0.15</v>
      </c>
      <c r="K20" s="37">
        <f t="shared" si="0"/>
        <v>0.16199376947040497</v>
      </c>
      <c r="L20" s="37">
        <f t="shared" si="0"/>
        <v>0.20860927152317882</v>
      </c>
      <c r="M20" s="37">
        <f t="shared" si="0"/>
        <v>0.14164305949008499</v>
      </c>
      <c r="N20" s="37">
        <f t="shared" si="0"/>
        <v>0.22053231939163498</v>
      </c>
      <c r="O20" s="37">
        <f t="shared" si="0"/>
        <v>0.90520393811533051</v>
      </c>
    </row>
    <row r="21" spans="1:15" s="4" customFormat="1" ht="12.75" customHeight="1">
      <c r="C21" s="17">
        <v>0.8</v>
      </c>
      <c r="D21" s="17">
        <v>0.8</v>
      </c>
      <c r="E21" s="17">
        <v>0.8</v>
      </c>
      <c r="F21" s="17">
        <v>0.8</v>
      </c>
      <c r="G21" s="17">
        <v>0.8</v>
      </c>
      <c r="H21" s="17">
        <v>0.8</v>
      </c>
      <c r="I21" s="17">
        <v>0.8</v>
      </c>
      <c r="J21" s="17">
        <v>0.8</v>
      </c>
      <c r="K21" s="17">
        <v>0.8</v>
      </c>
      <c r="L21" s="17">
        <v>0.8</v>
      </c>
      <c r="M21" s="17">
        <v>0.8</v>
      </c>
      <c r="N21" s="17">
        <v>0.8</v>
      </c>
      <c r="O21" s="18"/>
    </row>
    <row r="22" spans="1:15" ht="30" customHeight="1">
      <c r="A22" s="63" t="s">
        <v>54</v>
      </c>
      <c r="B22" s="63"/>
      <c r="C22" s="63"/>
      <c r="D22" s="63"/>
      <c r="E22" s="63"/>
      <c r="F22" s="63"/>
      <c r="G22" s="63"/>
      <c r="H22" s="63"/>
      <c r="I22" s="63"/>
      <c r="J22" s="63"/>
      <c r="K22" s="70" t="s">
        <v>55</v>
      </c>
      <c r="L22" s="70"/>
      <c r="M22" s="70"/>
      <c r="N22" s="70"/>
      <c r="O22" s="70"/>
    </row>
    <row r="23" spans="1:15" ht="24.95" customHeight="1">
      <c r="A23" s="57"/>
      <c r="B23" s="57"/>
      <c r="C23" s="57"/>
      <c r="D23" s="57"/>
      <c r="E23" s="57"/>
      <c r="F23" s="57"/>
      <c r="G23" s="57"/>
      <c r="H23" s="57"/>
      <c r="I23" s="57"/>
      <c r="J23" s="57"/>
      <c r="K23" s="73" t="s">
        <v>56</v>
      </c>
      <c r="L23" s="73"/>
      <c r="M23" s="73"/>
      <c r="N23" s="73"/>
      <c r="O23" s="11"/>
    </row>
    <row r="24" spans="1:15" ht="26.85" customHeight="1">
      <c r="A24" s="57"/>
      <c r="B24" s="57"/>
      <c r="C24" s="57"/>
      <c r="D24" s="57"/>
      <c r="E24" s="57"/>
      <c r="F24" s="57"/>
      <c r="G24" s="57"/>
      <c r="H24" s="57"/>
      <c r="I24" s="57"/>
      <c r="J24" s="57"/>
      <c r="K24" s="73" t="s">
        <v>57</v>
      </c>
      <c r="L24" s="73"/>
      <c r="M24" s="73"/>
      <c r="N24" s="73"/>
      <c r="O24" s="11"/>
    </row>
    <row r="25" spans="1:15" ht="29.85" customHeight="1">
      <c r="A25" s="57"/>
      <c r="B25" s="57"/>
      <c r="C25" s="57"/>
      <c r="D25" s="57"/>
      <c r="E25" s="57"/>
      <c r="F25" s="57"/>
      <c r="G25" s="57"/>
      <c r="H25" s="57"/>
      <c r="I25" s="57"/>
      <c r="J25" s="57"/>
      <c r="K25" s="73" t="s">
        <v>58</v>
      </c>
      <c r="L25" s="73"/>
      <c r="M25" s="73"/>
      <c r="N25" s="73"/>
      <c r="O25" s="11"/>
    </row>
    <row r="26" spans="1:15" ht="26.85" customHeight="1">
      <c r="A26" s="57"/>
      <c r="B26" s="57"/>
      <c r="C26" s="57"/>
      <c r="D26" s="57"/>
      <c r="E26" s="57"/>
      <c r="F26" s="57"/>
      <c r="G26" s="57"/>
      <c r="H26" s="57"/>
      <c r="I26" s="57"/>
      <c r="J26" s="57"/>
      <c r="K26" s="73" t="s">
        <v>59</v>
      </c>
      <c r="L26" s="73"/>
      <c r="M26" s="73"/>
      <c r="N26" s="73"/>
      <c r="O26" s="11"/>
    </row>
    <row r="27" spans="1:15" ht="26.85" customHeight="1">
      <c r="A27" s="57"/>
      <c r="B27" s="57"/>
      <c r="C27" s="57"/>
      <c r="D27" s="57"/>
      <c r="E27" s="57"/>
      <c r="F27" s="57"/>
      <c r="G27" s="57"/>
      <c r="H27" s="57"/>
      <c r="I27" s="57"/>
      <c r="J27" s="57"/>
      <c r="K27" s="73" t="s">
        <v>60</v>
      </c>
      <c r="L27" s="73"/>
      <c r="M27" s="73"/>
      <c r="N27" s="73"/>
      <c r="O27" s="11"/>
    </row>
    <row r="28" spans="1:15" ht="36.4" customHeight="1">
      <c r="A28" s="57"/>
      <c r="B28" s="57"/>
      <c r="C28" s="57"/>
      <c r="D28" s="57"/>
      <c r="E28" s="57"/>
      <c r="F28" s="57"/>
      <c r="G28" s="57"/>
      <c r="H28" s="57"/>
      <c r="I28" s="57"/>
      <c r="J28" s="57"/>
      <c r="K28" s="74" t="s">
        <v>61</v>
      </c>
      <c r="L28" s="74"/>
      <c r="M28" s="74"/>
      <c r="N28" s="74"/>
      <c r="O28" s="74"/>
    </row>
    <row r="29" spans="1:15" ht="26.85" customHeight="1">
      <c r="A29" s="57"/>
      <c r="B29" s="57"/>
      <c r="C29" s="57"/>
      <c r="D29" s="57"/>
      <c r="E29" s="57"/>
      <c r="F29" s="57"/>
      <c r="G29" s="57"/>
      <c r="H29" s="57"/>
      <c r="I29" s="57"/>
      <c r="J29" s="57"/>
      <c r="K29" s="52" t="s">
        <v>88</v>
      </c>
      <c r="L29" s="52"/>
      <c r="M29" s="52"/>
      <c r="N29" s="52"/>
      <c r="O29" s="52"/>
    </row>
    <row r="30" spans="1:15" ht="24.95" customHeight="1">
      <c r="A30" s="72"/>
      <c r="B30" s="72"/>
      <c r="C30" s="72"/>
      <c r="D30" s="72"/>
      <c r="E30" s="72"/>
      <c r="F30" s="72"/>
      <c r="G30" s="72"/>
      <c r="H30" s="72"/>
      <c r="I30" s="72"/>
      <c r="J30" s="72"/>
      <c r="K30" s="52" t="s">
        <v>89</v>
      </c>
      <c r="L30" s="52"/>
      <c r="M30" s="52"/>
      <c r="N30" s="52"/>
      <c r="O30" s="52"/>
    </row>
    <row r="31" spans="1:15" ht="25.9" customHeight="1">
      <c r="A31" s="82" t="s">
        <v>92</v>
      </c>
      <c r="B31" s="82"/>
      <c r="C31" s="82"/>
      <c r="D31" s="82"/>
      <c r="E31" s="82"/>
      <c r="F31" s="82"/>
      <c r="G31" s="82"/>
      <c r="H31" s="82"/>
      <c r="I31" s="82"/>
      <c r="J31" s="82"/>
      <c r="K31" s="79" t="s">
        <v>62</v>
      </c>
      <c r="L31" s="80"/>
      <c r="M31" s="34">
        <v>31</v>
      </c>
      <c r="N31" s="34">
        <v>12</v>
      </c>
      <c r="O31" s="34">
        <v>2017</v>
      </c>
    </row>
    <row r="32" spans="1:15" ht="32.85" customHeight="1">
      <c r="A32" s="82"/>
      <c r="B32" s="82"/>
      <c r="C32" s="82"/>
      <c r="D32" s="82"/>
      <c r="E32" s="82"/>
      <c r="F32" s="82"/>
      <c r="G32" s="82"/>
      <c r="H32" s="82"/>
      <c r="I32" s="82"/>
      <c r="J32" s="82"/>
      <c r="K32" s="79" t="s">
        <v>63</v>
      </c>
      <c r="L32" s="80"/>
      <c r="M32" s="34">
        <v>14</v>
      </c>
      <c r="N32" s="34">
        <v>2</v>
      </c>
      <c r="O32" s="34">
        <v>2018</v>
      </c>
    </row>
  </sheetData>
  <mergeCells count="53">
    <mergeCell ref="A31:J32"/>
    <mergeCell ref="K31:L31"/>
    <mergeCell ref="K32:L32"/>
    <mergeCell ref="A16:O16"/>
    <mergeCell ref="A18:A20"/>
    <mergeCell ref="A22:J22"/>
    <mergeCell ref="K22:O22"/>
    <mergeCell ref="A23:J30"/>
    <mergeCell ref="K23:N23"/>
    <mergeCell ref="K24:N24"/>
    <mergeCell ref="K25:N25"/>
    <mergeCell ref="K26:N26"/>
    <mergeCell ref="K27:N27"/>
    <mergeCell ref="K28:O28"/>
    <mergeCell ref="K29:O29"/>
    <mergeCell ref="K30:O30"/>
    <mergeCell ref="A13:C13"/>
    <mergeCell ref="D13:I13"/>
    <mergeCell ref="J13:L13"/>
    <mergeCell ref="M13:O13"/>
    <mergeCell ref="A14:C15"/>
    <mergeCell ref="D14:H14"/>
    <mergeCell ref="I14:K15"/>
    <mergeCell ref="L14:O14"/>
    <mergeCell ref="D15:H15"/>
    <mergeCell ref="L15:O15"/>
    <mergeCell ref="A11:C11"/>
    <mergeCell ref="D11:I11"/>
    <mergeCell ref="J11:L11"/>
    <mergeCell ref="M11:O11"/>
    <mergeCell ref="A12:C12"/>
    <mergeCell ref="D12:I12"/>
    <mergeCell ref="J12:L12"/>
    <mergeCell ref="M12:O12"/>
    <mergeCell ref="A9:C9"/>
    <mergeCell ref="D9:I9"/>
    <mergeCell ref="J9:L9"/>
    <mergeCell ref="M9:O9"/>
    <mergeCell ref="A10:C10"/>
    <mergeCell ref="D10:I10"/>
    <mergeCell ref="J10:L10"/>
    <mergeCell ref="M10:O10"/>
    <mergeCell ref="A7:O7"/>
    <mergeCell ref="A8:C8"/>
    <mergeCell ref="D8:I8"/>
    <mergeCell ref="J8:L8"/>
    <mergeCell ref="M8:O8"/>
    <mergeCell ref="A1:C6"/>
    <mergeCell ref="D1:L3"/>
    <mergeCell ref="M1:O2"/>
    <mergeCell ref="M3:O4"/>
    <mergeCell ref="D4:L6"/>
    <mergeCell ref="M5:O6"/>
  </mergeCells>
  <dataValidations count="4">
    <dataValidation type="list" allowBlank="1" showErrorMessage="1" sqref="M8">
      <formula1>"EFICACIA,EFICIENCIA,EFECTIVIDAD"</formula1>
    </dataValidation>
    <dataValidation type="list" allowBlank="1" showErrorMessage="1" sqref="M11">
      <formula1>"MENSUAL,BIMENSUAL,TRIMESTRAL,SEMESTRAL,ANUAL"</formula1>
    </dataValidation>
    <dataValidation type="list" allowBlank="1" showErrorMessage="1" sqref="M10">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JÓVENES",ORGANIZACIONES,ESPACIOS,MINUTOS</x12ac:list>
        </mc:Choice>
        <mc:Fallback>
          <formula1>"INICIATIVAS,ASISTENTES,ACTIVIDADES,EQUIPAMIENTOS,POR CIENTO,PARTICIPANTES,NIÑOS Y NIÑAS,NIÑOS, NIÑAS Y JÓVENES,ORGANIZACIONES,ESPACIOS,MINUTOS"</formula1>
        </mc:Fallback>
      </mc:AlternateContent>
    </dataValidation>
    <dataValidation allowBlank="1" showInputMessage="1" showErrorMessage="1" errorTitle="Seleccionar un valor de la lista" sqref="I19:N19 H18:M18 F18"/>
  </dataValidations>
  <printOptions horizontalCentered="1"/>
  <pageMargins left="0.19685039370078702" right="0.23622047244094502" top="0.78740157480315021" bottom="0.62992125984252012" header="0.47244094488189003" footer="0.23622047244094502"/>
  <pageSetup scale="66" fitToHeight="0" pageOrder="overThenDown" orientation="portrait" useFirstPageNumber="1"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733</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GTI-01 Requerimientos_soporte</vt:lpstr>
      <vt:lpstr>GTI-02 Administración_cuentas</vt:lpstr>
      <vt:lpstr>GTI-03 Tiempo_de_Respuesta</vt:lpstr>
      <vt:lpstr>'GTI-01 Requerimientos_soporte'!Área_de_impresión</vt:lpstr>
      <vt:lpstr>'GTI-02 Administración_cuentas'!Área_de_impresión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tecnica5</dc:creator>
  <cp:lastModifiedBy>NATLOP</cp:lastModifiedBy>
  <cp:revision>144</cp:revision>
  <cp:lastPrinted>2018-02-14T19:59:48Z</cp:lastPrinted>
  <dcterms:created xsi:type="dcterms:W3CDTF">2011-09-26T14:04:35Z</dcterms:created>
  <dcterms:modified xsi:type="dcterms:W3CDTF">2018-03-13T16:04:33Z</dcterms:modified>
</cp:coreProperties>
</file>