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45" tabRatio="615" activeTab="0"/>
  </bookViews>
  <sheets>
    <sheet name="Mapa de Riesgos Corrupción 2017" sheetId="1" r:id="rId1"/>
    <sheet name="Matriz de Calificación" sheetId="2" r:id="rId2"/>
    <sheet name="Riesgos salen 2017" sheetId="3" r:id="rId3"/>
  </sheets>
  <definedNames>
    <definedName name="_xlnm.Print_Area" localSheetId="0">'Mapa de Riesgos Corrupción 2017'!$B$2:$Y$82</definedName>
    <definedName name="Excel_BuiltIn_Print_Area" localSheetId="0">'Mapa de Riesgos Corrupción 2017:Matriz de Calificación'!$A$1:$X$25</definedName>
    <definedName name="Excel_BuiltIn_Print_Titles" localSheetId="0">'Mapa de Riesgos Corrupción 2017'!$A$6:$A$7</definedName>
    <definedName name="_xlnm.Print_Titles" localSheetId="0">'Mapa de Riesgos Corrupción 2017'!$6:$7</definedName>
  </definedNames>
  <calcPr fullCalcOnLoad="1"/>
</workbook>
</file>

<file path=xl/comments1.xml><?xml version="1.0" encoding="utf-8"?>
<comments xmlns="http://schemas.openxmlformats.org/spreadsheetml/2006/main">
  <authors>
    <author/>
  </authors>
  <commentList>
    <comment ref="F22" authorId="0">
      <text>
        <r>
          <rPr>
            <sz val="10"/>
            <rFont val="Arial"/>
            <family val="2"/>
          </rPr>
          <t xml:space="preserve">Este riesgo fue tratado con el Área de Producción y se envió a revisión de la SubArtes </t>
        </r>
      </text>
    </comment>
    <comment ref="J76" authorId="0">
      <text>
        <r>
          <rPr>
            <sz val="10"/>
            <rFont val="Arial"/>
            <family val="2"/>
          </rPr>
          <t xml:space="preserve">Se coloca la mas baja </t>
        </r>
      </text>
    </comment>
  </commentList>
</comments>
</file>

<file path=xl/sharedStrings.xml><?xml version="1.0" encoding="utf-8"?>
<sst xmlns="http://schemas.openxmlformats.org/spreadsheetml/2006/main" count="744" uniqueCount="499">
  <si>
    <t xml:space="preserve">MAPA DE RIESGOS DE CORRUPCIÓN </t>
  </si>
  <si>
    <t>Entidad:</t>
  </si>
  <si>
    <t>Instituto Distrital de las Artes – IDARTES</t>
  </si>
  <si>
    <t xml:space="preserve">Fecha de actualización </t>
  </si>
  <si>
    <t xml:space="preserve">Versión </t>
  </si>
  <si>
    <t xml:space="preserve">PROCESO Y OBJETIVO </t>
  </si>
  <si>
    <t>IDENTIFICACION</t>
  </si>
  <si>
    <t>RIESGO INHERENTE</t>
  </si>
  <si>
    <t>CONTROLES</t>
  </si>
  <si>
    <t xml:space="preserve">RIESGO RESIDUAL </t>
  </si>
  <si>
    <t>ACCIONES ASOCIADAS AL CONTROL</t>
  </si>
  <si>
    <t>MONITOREO Y REVISION</t>
  </si>
  <si>
    <t>CAUSAS</t>
  </si>
  <si>
    <t>RIESGOS</t>
  </si>
  <si>
    <t>DESCRIPCION</t>
  </si>
  <si>
    <t>CONSECUENCIAS</t>
  </si>
  <si>
    <t>PROBABILIDAD</t>
  </si>
  <si>
    <t xml:space="preserve">IMPACTO </t>
  </si>
  <si>
    <t>ZONA</t>
  </si>
  <si>
    <t xml:space="preserve">PERIODO DE EJECUCION </t>
  </si>
  <si>
    <t>ACCIONES</t>
  </si>
  <si>
    <t>REGISTRO</t>
  </si>
  <si>
    <t xml:space="preserve">RESPONSABLE </t>
  </si>
  <si>
    <t xml:space="preserve">INDICADOR </t>
  </si>
  <si>
    <t xml:space="preserve">FECHA </t>
  </si>
  <si>
    <t xml:space="preserve"> ACCIONES ADELANTADAS</t>
  </si>
  <si>
    <t>RESPONSABLE</t>
  </si>
  <si>
    <t>OFICINA ASESORA DE PLANEACIÓN</t>
  </si>
  <si>
    <t>Cambio de decisiones cuando ya ha iniciado el proceso de ejecución</t>
  </si>
  <si>
    <t>Posible deficiencia en la ejecución de recursos públicos determinados en el proceso de planeación</t>
  </si>
  <si>
    <t xml:space="preserve">Debido a la falta de seguimiento y control de los planes, programas, objetivos y metas institucionales puede generar desviación de los recursos públicos en su ejecución. </t>
  </si>
  <si>
    <t>Contratos y ejecución de recursos cuyos objetos de contratación no son pertinentes respecto a las metas y objetivos estratégicos o de los proyectos, o son divergentes  con el objeto, objetivos y metas de los proyectos de inversión.</t>
  </si>
  <si>
    <t>ALTA</t>
  </si>
  <si>
    <t>Seguimiento en la hoja de vida de indicadores para el cumplimiento de los proyectos de inversión</t>
  </si>
  <si>
    <t>MODERADA</t>
  </si>
  <si>
    <t>Vigencia 2016</t>
  </si>
  <si>
    <t>Implementar el indicador sobre las variaciones en el plan de acción</t>
  </si>
  <si>
    <t>Archivo de seguimiento del indicador</t>
  </si>
  <si>
    <t>Oficina Asesora de Planeación</t>
  </si>
  <si>
    <t>Indicador implementado / 1</t>
  </si>
  <si>
    <t xml:space="preserve">Cambios constantes en los planes de acción y de contratación por parte de las unidades de gestión y las directrices emitidas a la OAP por la Alta dirección </t>
  </si>
  <si>
    <t>Vacíos en la trazabilidad en la planeación institucional</t>
  </si>
  <si>
    <t>Atomización de los recursos públicos en su ejecución.</t>
  </si>
  <si>
    <t>Plan de acción con cambios tramitados a través de formato definido para el efecto</t>
  </si>
  <si>
    <t xml:space="preserve">Auditorias frente al cumplimiento del Plan de acción por parte del área de control Interno </t>
  </si>
  <si>
    <t xml:space="preserve">Documentos Auditorias efectuadas </t>
  </si>
  <si>
    <t>Área de Control Interno</t>
  </si>
  <si>
    <t xml:space="preserve">Auditorías efectuadas/auditorias programadas </t>
  </si>
  <si>
    <t>Dado el alto volumen de actividades que ejecuta la entidad no es posible realizar un ejercicio sistemático de análisis de la información reportada</t>
  </si>
  <si>
    <t xml:space="preserve">Inadecuado tratamiento de la información generada producto de la gestión </t>
  </si>
  <si>
    <t>Se relaciona con el mal manejo de la información reportada por parte de las unidades de gestión o de la Oficina de Planeación con el fin de dar cuenta del cumplimiento de las metas establecidas por la entidad</t>
  </si>
  <si>
    <t>Incumplimiento de las metas de los proyectos de inversión</t>
  </si>
  <si>
    <t xml:space="preserve">Seguimiento a las unidades de gestión frente a la coherencia con la información reportada </t>
  </si>
  <si>
    <t>Retroalimentar de manera formal los reportes de las unidades ejecutoras de proyectos de inversión</t>
  </si>
  <si>
    <t>Correos electrónicos</t>
  </si>
  <si>
    <t xml:space="preserve">Oficios internos dirigidos a los ordenadores de gasto
Correos Electrónicos </t>
  </si>
  <si>
    <t>No lograr las transformaciones sociales esperadas a través de los proyectos de inversión</t>
  </si>
  <si>
    <t>Debilidades en las metodologías de conteo y de reporte de la información producto de la gestión institucional</t>
  </si>
  <si>
    <t xml:space="preserve">Presentación de información inexacta, errónea o incompleta </t>
  </si>
  <si>
    <t>El funcionario encargado del tema mantiene un registro consolidado de la gestión detallada por las dependencias y solicita ajustes cuando encuentra inconsistencias en la información reportada</t>
  </si>
  <si>
    <t>Tráfico de influencias para la adjudicación de contratos.</t>
  </si>
  <si>
    <t>Injerencia de un servidor público en un proceso de contratación de servicios de personas naturales o jurídicas</t>
  </si>
  <si>
    <t>Mala ejecución contractual por presión o desmotivación</t>
  </si>
  <si>
    <t>BAJA</t>
  </si>
  <si>
    <t>Área Administrativa del Proyecto</t>
  </si>
  <si>
    <t>Supervisión desleal de contratos realizados en el proyecto</t>
  </si>
  <si>
    <t>Manipulación de la función de supervisión por parte de particulares que tienen un interés comercial de beneficiar a un tercero. La supervisión se entorpece de manera indebida en la ejecución de un contrato, realizando solicitudes frecuentes innecesarias, emitiendo conceptos técnicos equivocados, entre otras prácticas, con el fin de presionar el incumplimiento por parte del contratista.</t>
  </si>
  <si>
    <t>Afectaciones en el cumplimiento de obligaciones por parte de los contratistas</t>
  </si>
  <si>
    <t>Filtros y canales de apoyo a la supervisión por parte de varios equipos del proyecto</t>
  </si>
  <si>
    <t>Revisión de informes por parte de diferentes equipos: artístico pedagógico, coordinaciones de gestión territorial, circulación, espacios adecuados, administrativa, coordinador del proyecto previo a la revisión por parte de la supervisora general del proyecto.</t>
  </si>
  <si>
    <t xml:space="preserve">Informes realizados por los diferentes equipos </t>
  </si>
  <si>
    <t>N.º de informes revisados  por apoyo a supervisión</t>
  </si>
  <si>
    <t>Actas de Asistencia   Actas de reunión  Correo electrónico</t>
  </si>
  <si>
    <t>ÁREA DE PRODUCCIÓN</t>
  </si>
  <si>
    <t>Conductas inapropiadas por parte del funcionario a cargo del cierre de cuentas por servicios prestados con los proveedores.</t>
  </si>
  <si>
    <t>Pagos de insumos a proveedores sobre servicios solicitados pero no prestados.</t>
  </si>
  <si>
    <t>Efectuar pagos a proveedores que no cumplen con los requerimientos de contratos</t>
  </si>
  <si>
    <t>Terminación anticipada de contrato.</t>
  </si>
  <si>
    <t>Planillas de verificación de insumos</t>
  </si>
  <si>
    <t>Continuar con la verificación de la documentación presentada por el proveedor.</t>
  </si>
  <si>
    <t>Revisión de la documentación presentada por el proveedor</t>
  </si>
  <si>
    <t>Oficina de Producción</t>
  </si>
  <si>
    <t>Actas de reunión levantadas</t>
  </si>
  <si>
    <t>Apertura de investigación disciplinaria.</t>
  </si>
  <si>
    <t>Registro de solicitud de insumos</t>
  </si>
  <si>
    <t>No realizar las verificaciones en campo de los recursos instalados y servicios prestados.</t>
  </si>
  <si>
    <t>Manejo inadecuado de recursos públicos</t>
  </si>
  <si>
    <t>Reunión de conciliación de servicios prestados</t>
  </si>
  <si>
    <t xml:space="preserve">Informar al supervisor del contrato, frente a las anomalías que se puedan presentar con los proveedores. </t>
  </si>
  <si>
    <t>Subdirección de las Artes y Oficina de Producción</t>
  </si>
  <si>
    <t>No verificación de las facturas y soportes de servicio.</t>
  </si>
  <si>
    <t>Desfinanciación de otros proyectos.</t>
  </si>
  <si>
    <t>Verificación de facturación y soportes radicados por el proveedor</t>
  </si>
  <si>
    <r>
      <t>Gestión de Fomento a las prácticas artísticas:</t>
    </r>
    <r>
      <rPr>
        <sz val="11"/>
        <rFont val="Arial"/>
        <family val="2"/>
      </rPr>
      <t xml:space="preserve"> Promover el fortalecimiento del campo artístico y de las prácticas que llevan a cabo los agentes del sector, instituciones y organizaciones culturales a través de la entrega de recursos financieros, técnicos y en especie</t>
    </r>
  </si>
  <si>
    <t>SUBDIRECCION DE LAS ARTES
TODAS LAS ÁREAS DE LA ENTIDAD</t>
  </si>
  <si>
    <t>Intereses personales en la relación con la vinculación de una organización determinada en los procesos contractuales de la entidad</t>
  </si>
  <si>
    <t xml:space="preserve">Solicitud de coimas (cohecho) para suscribir  contratos y/o convenios de asociación </t>
  </si>
  <si>
    <t xml:space="preserve">Solicitud de comisiones para facilitar o vincular a organizaciones o personas naturales en los procesos contractuales de la entidad </t>
  </si>
  <si>
    <t>Investigación disciplinaria, fiscal y/o penal para el personal implicado y/o el supervisor del convenio</t>
  </si>
  <si>
    <t xml:space="preserve">Para el caso de los convenios de asociación se extiende invitación a diferentes ESALES </t>
  </si>
  <si>
    <t xml:space="preserve">Realizar una encuesta a proveedores de la entidad frente a temas de corrupción </t>
  </si>
  <si>
    <t xml:space="preserve">
 Subdirección de las Artes y Equipamientos
Área de comunicaciones
Control interno
</t>
  </si>
  <si>
    <t>1 Encuesta elaborada</t>
  </si>
  <si>
    <t>Se cuenta con un procedimiento de supervisión y cada supervisor cuenta con un el apoyo de funcionarios y/o contratistas</t>
  </si>
  <si>
    <t>Falta de ética de funcionarios que han estado vinculados a la entidad</t>
  </si>
  <si>
    <t>Ejecución de contratos sin la debida interventoría.</t>
  </si>
  <si>
    <t>Para las licitaciones se solicita el acompañamiento de la Veeduría Distrital</t>
  </si>
  <si>
    <t>Campaña interna y externa de denuncia de hechos de corrupción a través del SDQS</t>
  </si>
  <si>
    <t>Actas de Asistencia
Correos Electrónicos
Comunicaciones Internas</t>
  </si>
  <si>
    <r>
      <t xml:space="preserve">Área de comunicaciones
</t>
    </r>
    <r>
      <rPr>
        <b/>
        <sz val="11"/>
        <color indexed="8"/>
        <rFont val="Arial"/>
        <family val="2"/>
      </rPr>
      <t xml:space="preserve">
</t>
    </r>
    <r>
      <rPr>
        <sz val="11"/>
        <color indexed="8"/>
        <rFont val="Arial"/>
        <family val="2"/>
      </rPr>
      <t xml:space="preserve"> 
 Subdirección de las Artes</t>
    </r>
  </si>
  <si>
    <t>1 campaña realizada</t>
  </si>
  <si>
    <t>Cláusula contractual que obliga a los contratistas que apoyan la supervisión a informar a los ordenadores del gasto y /o supervisores sobre irregularidades presentadas en la ejecución de los contratos a los que relaciona seguimiento</t>
  </si>
  <si>
    <t>Permanente</t>
  </si>
  <si>
    <t>Reforzar el código de ética y buen gobierno adoptado por la entidad.</t>
  </si>
  <si>
    <t>Área de Talento Humano</t>
  </si>
  <si>
    <t xml:space="preserve">Campañas realizadas frente al tema </t>
  </si>
  <si>
    <t>ÁREA DE CONVOCATORIAS</t>
  </si>
  <si>
    <t>Limitaciones de tiempo y herramientas tecnológicas en el proceso de verificación de propuestas</t>
  </si>
  <si>
    <t>Posible favorecimiento de propuestas que no cumplen con los requisitos de participación</t>
  </si>
  <si>
    <t xml:space="preserve">Al incurrir en errores en el proceso de verificación, se pueden presentar posibles favorecimiento de propuestas que no cumplen con los requisitos de participación </t>
  </si>
  <si>
    <t>Incremento de errores a la hora de verificar los requisitos de participación en los concursos</t>
  </si>
  <si>
    <t>La verificación se realiza con la información de la cartilla del concurso y con la plataforma del SIS establecida para el proceso.</t>
  </si>
  <si>
    <t>Elaborar informes que evidencien casos recurrente en la verificación de los requisitos mínimos</t>
  </si>
  <si>
    <t xml:space="preserve">Informe </t>
  </si>
  <si>
    <t>Área de Convocatorias</t>
  </si>
  <si>
    <t>Número de informes realizados / número de informes planeados</t>
  </si>
  <si>
    <t>Alto número de propuestas por verificar</t>
  </si>
  <si>
    <t>Reprocesos administrativos</t>
  </si>
  <si>
    <t>Revisión al momento del alistamiento de los documentos del seleccionado como ganador por el jurado</t>
  </si>
  <si>
    <t>Reuniones de audiencia con concursantes en casos especiales</t>
  </si>
  <si>
    <t>Realizar solicitudes de mejoras para la optimización de la plataforma SIS</t>
  </si>
  <si>
    <t>Número de solicitudes / número de fallas en la plataforma</t>
  </si>
  <si>
    <t>GESTIÓN PUFA</t>
  </si>
  <si>
    <t>Los productores requieren permisos en tiempos más cortos de los establecidos en la norma.</t>
  </si>
  <si>
    <t>Ofrecimiento de dádivas a funcionarios de las entidades administradoras y gestora para el trámite de los permisos en cualquiera de sus fases.</t>
  </si>
  <si>
    <t>Se refiere a posibles actos de corrupción en los que pueden ocurrir los funcionarios de la entidad gestora, el Idartes, y las entidades administradoras para adelantar el trámite por fuera de lo establecido en la norma.</t>
  </si>
  <si>
    <t>Investigaciones y sanciones disciplinarias.</t>
  </si>
  <si>
    <t>Se coordina la operación del PUFA a través del formulario en línea.</t>
  </si>
  <si>
    <t>Gerencia de Audiovisuales - Cinemateca Distrital</t>
  </si>
  <si>
    <t>Pérdida de credibilidad de la entidad gestora ante actos de corrupción.</t>
  </si>
  <si>
    <t>Dar oportuna respuesta en el concepto del Idartes como entidad gestora, y en general dar cumplimiento a la línea de tiempo y actividades de la Resolución 1079 de 2015 del Idartes y sus modificatorias.</t>
  </si>
  <si>
    <t>SUBDIRECCION DE EQUIPAMIENTOS CULTURALES</t>
  </si>
  <si>
    <t>Intereses personales de los programadores de eventos</t>
  </si>
  <si>
    <t xml:space="preserve">Subjetividad en la selección de los artistas que participen en la programación de los escenarios </t>
  </si>
  <si>
    <t>Da cuenta de la elección de artistas convocados para la programación de eventos de los escenarios, que puede estar mediado por intereses personales o de terceros para un beneficio ajeno a los fines de la entidad</t>
  </si>
  <si>
    <t>La programación se consulta con el director de la entidad.</t>
  </si>
  <si>
    <t>Subdirección de Equipamientos Culturales</t>
  </si>
  <si>
    <t xml:space="preserve">Los artistas influyan económicamente en los programadores de los eventos </t>
  </si>
  <si>
    <r>
      <t xml:space="preserve">Gestión Jurídica: </t>
    </r>
    <r>
      <rPr>
        <sz val="11"/>
        <color indexed="8"/>
        <rFont val="Arial"/>
        <family val="2"/>
      </rPr>
      <t>Suministrar la asistencia jurídica que se requiera en el IDARTES para la toma de decisiones y el desarrollo de las funciones propias de la entidad, instaurar las acciones judiciales a que haya lugar y el cumplimiento de las normas, y apoyar a las dependencias en el desarrollo de  los procesos contractuales requeridos para la adquisición de los bienes y/o servicios necesarios para la operación de la Entidad.</t>
    </r>
  </si>
  <si>
    <t>CONTRATACIÓN</t>
  </si>
  <si>
    <t>No se hicieron cotizaciones de acuerdo con el formato del SIG.</t>
  </si>
  <si>
    <t>Error en la estructuración del análisis del sector (soporte del estudio de mercado).</t>
  </si>
  <si>
    <t>Está relacionado con posibles errores dentro de la estructuración del estudio del sector que puedan ser interpretados como direccionamiento de la contratación</t>
  </si>
  <si>
    <t>Desgaste administrativo.</t>
  </si>
  <si>
    <t>Revisión detallada de cada uno de los ítems que conforme a los establecido por Colombia Compra Eficiente y en los formatos formalizados en el SIG, se deben tener en cuenta para la formalización del Análisis del sector.</t>
  </si>
  <si>
    <t>Actas de Asistencia 
Diseños de Diapositivas
Correos Electrónicos</t>
  </si>
  <si>
    <t>Oficina Asesora Jurídica</t>
  </si>
  <si>
    <t>Acta de asistencia</t>
  </si>
  <si>
    <t>No se verifican históricos y referentes de otras entidades.</t>
  </si>
  <si>
    <t>Información inexacta para soportar los estudios previos.</t>
  </si>
  <si>
    <t xml:space="preserve">
No se atienden indicadores del Sector. 
</t>
  </si>
  <si>
    <t xml:space="preserve">
Revisión detallada de la documentación que parte de  análisis del sector.
</t>
  </si>
  <si>
    <t>No se atienden los lineamientos  en cuanto a los contenidos de la Agencia de Colombia Compra Eficiente.</t>
  </si>
  <si>
    <t>Reprocesos en los procedimientos determinados por la OAJ</t>
  </si>
  <si>
    <t>Cotizaciones inconsistentes o con datos inexactos.</t>
  </si>
  <si>
    <t>Solicitar a las áreas que los estudios de sector se realicen a partir de cotizaciones de los bienes y/o servicios</t>
  </si>
  <si>
    <t>Actas de Asistencia
 Actas de reunión
Correo electrónico</t>
  </si>
  <si>
    <t>Correo Electrónico</t>
  </si>
  <si>
    <t>Competencia desleal de los proveedores y acuerdos colusorios.</t>
  </si>
  <si>
    <t>Direccionamiento de la contratación.</t>
  </si>
  <si>
    <t xml:space="preserve">Publicación de los procesos y procedimientos que se encuentran en el SIG </t>
  </si>
  <si>
    <t>No identificar claramente las necesidades de contratación requeridas para la ejecución de los planes, proyectos, programas  y actividades definidos en el plan de acción y plan de contratación.</t>
  </si>
  <si>
    <t xml:space="preserve">Demora en el tramite de designación de supervisor </t>
  </si>
  <si>
    <t>Dificultades para ejercer la supervisión de un contrato</t>
  </si>
  <si>
    <t>Se refiere a la ausencia de un cabal seguimiento en todos los aspectos de la supervisión por parte de los funcionarios que tienen a cargo esta función</t>
  </si>
  <si>
    <t>Hallazgos de los entes de control</t>
  </si>
  <si>
    <t xml:space="preserve">Jornadas de socialización a los supervisores de contrato frente a sus funciones 
</t>
  </si>
  <si>
    <t xml:space="preserve">Optimizar, mejorar y capacitar en el uso la herramienta ORFEO </t>
  </si>
  <si>
    <t>Acta de Reunión
Acta de Asistencia</t>
  </si>
  <si>
    <t xml:space="preserve">Área de gestión documental </t>
  </si>
  <si>
    <t>Actas de Reunión 
N° de capacitaciones efectuadas/N° de capacitaciones programadas</t>
  </si>
  <si>
    <t>Incumplimiento del objeto contractual establecido</t>
  </si>
  <si>
    <t>Replantear los roles en el aplicativo ORFEO de manera que se maneje en tiempo real la información contractual a través de reuniones con responsables para generar el lineamiento</t>
  </si>
  <si>
    <t>Área de gestión Documental 
 Oficina Asesora Jurídica
Jefes de área</t>
  </si>
  <si>
    <t>Actas de Reunión 
Lineamiento generado</t>
  </si>
  <si>
    <t xml:space="preserve">Falta de herramientas y recursos de apoyo para realizar una adecuada supervisión y liquidación </t>
  </si>
  <si>
    <t>Incumplimiento de las normas vigentes sobre el tema</t>
  </si>
  <si>
    <t>Acompañamiento de la OAJ a las áreas técnicas frente al tema de supervisión</t>
  </si>
  <si>
    <t xml:space="preserve">Seguir realizando jornadas de capacitación en el que se incluya al personal que apoya la ejecución de los contratos hasta su liquidación </t>
  </si>
  <si>
    <t xml:space="preserve">
Acta de Asistencia</t>
  </si>
  <si>
    <t>Acta de asistencia
N° de capacitaciones efectuadas/N° de capacitaciones programadas</t>
  </si>
  <si>
    <r>
      <t xml:space="preserve">Gestión Comunicaciones: </t>
    </r>
    <r>
      <rPr>
        <sz val="11"/>
        <rFont val="Arial"/>
        <family val="2"/>
      </rPr>
      <t>Mantener informadas a las partes interesadas sobre la  gestión y asuntos de relevancia del IDARTES, así como dar a conocer de manera clara, precisa y oportuna su oferta cultural y artística, ante los agentes culturales, organismos, organizaciones y público en general, logrando reconocimiento y apoyo de la comunidad por su labor.</t>
    </r>
  </si>
  <si>
    <t>Falta de control en los protocolos de seguridad de la información</t>
  </si>
  <si>
    <t>Manipulación de la información</t>
  </si>
  <si>
    <t>Se relaciona con la posible manipulación que pueda existir de la información que maneja el Área de Comunicaciones para beneficios ajenos a la misionalidad del Instituto</t>
  </si>
  <si>
    <t>Vulnerabilidad de los protocolos de seguridad de la información en  la entidad</t>
  </si>
  <si>
    <t xml:space="preserve">Revisión por parte del líder del Área de Comunicaciones de toda la información que se publica en la página web </t>
  </si>
  <si>
    <t>Continuar con la Implementación de la Política de Seguridad de la Información del Instituto</t>
  </si>
  <si>
    <t>Documento de Política de Seguridad de la Información 
Correos Electrónicos</t>
  </si>
  <si>
    <t>Área de comunicaciones 
Área de Sistemas</t>
  </si>
  <si>
    <t xml:space="preserve">Documentos relacionados con la implementación de la Política </t>
  </si>
  <si>
    <t>Deficiencia en los Sistemas de Seguridad de la Información.</t>
  </si>
  <si>
    <t>Divulgar información errónea a la ciudadanía y demás partes interesadas.</t>
  </si>
  <si>
    <t>Posibles intereses personales o de terceros en modificar, sustraer o adicionar información para publicar en el Instituto.</t>
  </si>
  <si>
    <t>Investigaciones disciplinarias</t>
  </si>
  <si>
    <t>Definir los  lineamientos de política y estándares asociados a Gobierno en Línea (GEL)</t>
  </si>
  <si>
    <t>Acta de Reunión
Documento de política asociada a GEL</t>
  </si>
  <si>
    <t>Comité Gobierno en Línea y Antitrámites</t>
  </si>
  <si>
    <t>Actas de reunión del Comité de Gobierno en Linea y Antitrámites</t>
  </si>
  <si>
    <t>Posibles Investigaciones de los entes de control</t>
  </si>
  <si>
    <t xml:space="preserve">Investigación Disciplinaria  </t>
  </si>
  <si>
    <t>ÁREA DE TALENTO HUMANO</t>
  </si>
  <si>
    <r>
      <t>Gestión Financiera:</t>
    </r>
    <r>
      <rPr>
        <sz val="11"/>
        <color indexed="8"/>
        <rFont val="Arial"/>
        <family val="2"/>
      </rPr>
      <t xml:space="preserve"> Garantizar una óptima administración, registro y control de los recursos económicos del IDARTES,  atendiendo de manera íntegra el cumplimiento de las disposiciones legales vigentes y buscando el cumplimiento de las metas y objetivos institucionales.</t>
    </r>
  </si>
  <si>
    <t>AREA FINANCIERA</t>
  </si>
  <si>
    <t>Manipulación inadecuada de la información de los módulos financieros del SI CAPITAL</t>
  </si>
  <si>
    <t>Hace referencia a la posible manipulación del sistema de información financiera para beneficios diferentes de los intereses de la entidad</t>
  </si>
  <si>
    <t xml:space="preserve">Emisión de información errónea </t>
  </si>
  <si>
    <t>Revisión de la información suministrada en los informes presentados por las áreas</t>
  </si>
  <si>
    <t>Sensibilizar al personal vinculado a las áreas financieras frente al uso adecuado de sus credenciales</t>
  </si>
  <si>
    <t>Correos electrónicos
Intranet</t>
  </si>
  <si>
    <t>Subdirección Administrativa y Financiera
Área de Sistemas</t>
  </si>
  <si>
    <t>Campañas efectuadas/Campañas programadas</t>
  </si>
  <si>
    <t>ÁREA DE CONTABILIDAD</t>
  </si>
  <si>
    <t>Fallas en el control interno contable.</t>
  </si>
  <si>
    <t>Adulteración, manipulación o duplicación de soportes y registros contables</t>
  </si>
  <si>
    <t>Se refiere a posibles acciones desarrolladas en la Entidad que den cuenta de una Adulteración, manipulación o duplicación de soportes y registros contables para beneficio propio o de un tercero</t>
  </si>
  <si>
    <t>Subdirección Administrativa y Financiera</t>
  </si>
  <si>
    <r>
      <t>Gestión Atención al Ciudadano:</t>
    </r>
    <r>
      <rPr>
        <sz val="11"/>
        <color indexed="8"/>
        <rFont val="Arial"/>
        <family val="2"/>
      </rPr>
      <t xml:space="preserve"> Garantizar el suministro oportuno de la información requerida por los usuarios y las respuestas oportunas a sus solicitudes, peticiones, quejas y reclamos.</t>
    </r>
  </si>
  <si>
    <t>ATENCION AL CIUDADANO</t>
  </si>
  <si>
    <t xml:space="preserve">
Intereses del implicado directo de la PQRS
</t>
  </si>
  <si>
    <t xml:space="preserve">Manipulación de la Información para beneficio propio o de un tercero 
</t>
  </si>
  <si>
    <t>Hace referencia a la posible manipulación de la información en la respuesta de una PQRS para favorecer un interés propio o de un tercero</t>
  </si>
  <si>
    <t xml:space="preserve">
Acciones judiciales frente a la entidad</t>
  </si>
  <si>
    <t>La coordinación de la oficina de atención al ciudadano hace una verificación general de las respuestas brindadas por las áreas a las PQRS</t>
  </si>
  <si>
    <t>Verificar la revisión  o visto bueno de la respuesta emitida por parte del Jefe Inmediato.</t>
  </si>
  <si>
    <t xml:space="preserve">Revisión del oficio </t>
  </si>
  <si>
    <t>Oficina Atención al Ciudadano</t>
  </si>
  <si>
    <t>Documentos con visto bueno del Jefe Inmediato (cuando éste se ha manejado en físico)</t>
  </si>
  <si>
    <t xml:space="preserve">Intereses del funcionario que da respuesta a la PQRS
</t>
  </si>
  <si>
    <t xml:space="preserve">Intereses de funcionarios o contratistas distintos a las dependencia que tramitan la solicitud 
</t>
  </si>
  <si>
    <t>Realizar un manejo confidencial de la información que reposa en la oficina de atención al ciudadano</t>
  </si>
  <si>
    <t>N.A</t>
  </si>
  <si>
    <r>
      <t xml:space="preserve">Gestión de Bienes, Servicios e Infraestructura: </t>
    </r>
    <r>
      <rPr>
        <sz val="11"/>
        <color indexed="8"/>
        <rFont val="Arial"/>
        <family val="2"/>
      </rPr>
      <t>Garantizar el suministro, el control y el mantenimiento oportuno de los recursos físicos de funcionamiento del IDARTES, requeridos para el desarrollo de los procesos institucionales, mediante la administración de recursos físicos, la compra y/o contratación de bienes y servicios y el mantenimiento de la infraestructura a cargo de la Entidad.</t>
    </r>
  </si>
  <si>
    <t>GESTION DE BIENES</t>
  </si>
  <si>
    <t>No cumplir con los procedimientos o protocolos existentes para el ingreso y salida de bienes</t>
  </si>
  <si>
    <t>Pérdida del control de los bienes adquiridos por la Entidad.</t>
  </si>
  <si>
    <t>Los bienes que adquiere la entidad si no son reportados al almacén para su respectivo ingreso, no se reflejan en los estados financieros, no se pueden asegurar y en caso de un siniestro por fuerza mayor, o caso fortuito no hay forma de que la Entidad solicite su reposición a la compañía de seguros.</t>
  </si>
  <si>
    <t>Pagar cuentas sin el lleno de  los requisitos.</t>
  </si>
  <si>
    <t xml:space="preserve">Contrato de vigilancia </t>
  </si>
  <si>
    <t xml:space="preserve">Fortalecimiento de los controles existentes </t>
  </si>
  <si>
    <t>Formatos de entrada y salida de los elementos
Contrato de vigilancia vigente</t>
  </si>
  <si>
    <t>Subdirección Administrativa y Financiera 
Almacén General</t>
  </si>
  <si>
    <t>Control de ingreso y salida de bienes de la entidad</t>
  </si>
  <si>
    <t>Promover estrategias de autocontrol en cada uno de los funcionarios</t>
  </si>
  <si>
    <t>Diligenciamiento de los formatos establecidos en el procedimiento</t>
  </si>
  <si>
    <t>Pérdida de bienes sin derecho a solicitar reposición a la Compañía de Seguros en los casos que aplique.</t>
  </si>
  <si>
    <t>Circuito Cerrado de TV</t>
  </si>
  <si>
    <t>Realizar un inventario de bienes y equipos adjudicados a los funcionarios y contratistas de la Entidad</t>
  </si>
  <si>
    <t>Registros de inventario por funcionario</t>
  </si>
  <si>
    <t xml:space="preserve">% de avance en el inventario </t>
  </si>
  <si>
    <t>Inventarios Periódicos</t>
  </si>
  <si>
    <r>
      <t>Gestión Documental:</t>
    </r>
    <r>
      <rPr>
        <sz val="11"/>
        <rFont val="Arial"/>
        <family val="2"/>
      </rPr>
      <t xml:space="preserve"> </t>
    </r>
    <r>
      <rPr>
        <sz val="11"/>
        <color indexed="8"/>
        <rFont val="Arial"/>
        <family val="2"/>
      </rPr>
      <t>Garantizar la adecuada recepción, distribución, trámite,disposición,  almacenamiento y conservación de la documentación del IDARTES, para su utilización y consulta.</t>
    </r>
  </si>
  <si>
    <t xml:space="preserve">ÁREA DE GESTION DOCUMENTAL </t>
  </si>
  <si>
    <t xml:space="preserve">No se tiene control sobre la conservación y almacenamiento de documentos.
</t>
  </si>
  <si>
    <t>Pérdida de los documentos originales</t>
  </si>
  <si>
    <t>Se refiere a la posible pérdida de documentos originales que  se sustraen de un expediente para un fin particular</t>
  </si>
  <si>
    <t xml:space="preserve">Daño parcial o total de los documentos.
</t>
  </si>
  <si>
    <t xml:space="preserve">Aplicabilidad de ORFEO en cada una de las dependencias para mantener el soporte magnético de la información
</t>
  </si>
  <si>
    <t>Efectuar el préstamo y consulta de las carpetas únicamente en el Área de Gestión Documental</t>
  </si>
  <si>
    <t>Formato de préstamo debidamente diligenciado</t>
  </si>
  <si>
    <t>Área de Gestión Documental</t>
  </si>
  <si>
    <t>Formato de prestamos y consultas</t>
  </si>
  <si>
    <t xml:space="preserve">Intereses de algún servidor público o externo para sustraer  documentos y/o expedientes </t>
  </si>
  <si>
    <t>Acumulación de archivos, sin las especificaciones técnicas necesarias</t>
  </si>
  <si>
    <t xml:space="preserve">Se cuenta con controles del manejo de préstamo de los documentos (carpetas/ hojas de vida) </t>
  </si>
  <si>
    <t>Verificar que los usuarios realicen la consulta sin extraer ningún documento</t>
  </si>
  <si>
    <t>Modificar la información para fines personales o de terceros</t>
  </si>
  <si>
    <t xml:space="preserve">Uso indebido de la información y documentación dentro del área </t>
  </si>
  <si>
    <t>Hace referencia a la posible manipulación en el manejo de la información por parte de algún funcionario o contratista del Área de Gestión Documental para un fin particular o de un tercero</t>
  </si>
  <si>
    <t xml:space="preserve">Pérdida de transparencia en los procesos que lleve la entidad </t>
  </si>
  <si>
    <t xml:space="preserve">Control por parte del aplicado de ORFEO frente a las modificaciones que se realicen en el documento.
</t>
  </si>
  <si>
    <t>Solicitar una charla frente al manejo de información por parte de Área de Control Interno Disciplinario</t>
  </si>
  <si>
    <t>Lista de asistencia</t>
  </si>
  <si>
    <t>N° Socializaciones sobre la política propuesta/ N° funcionarios en el área</t>
  </si>
  <si>
    <t xml:space="preserve">Cláusula a los contratistas del área de Gestión Documental respecto a la confidencialidad de la información </t>
  </si>
  <si>
    <r>
      <t>Aprobado por:</t>
    </r>
    <r>
      <rPr>
        <sz val="11"/>
        <color indexed="8"/>
        <rFont val="Arial"/>
        <family val="2"/>
      </rPr>
      <t xml:space="preserve">  Luis Fernando Mejía Castro – Jefe Oficina Asesora Planeación</t>
    </r>
  </si>
  <si>
    <t xml:space="preserve">VALORACIÓN DEL RIESGO DE CORRUPCION </t>
  </si>
  <si>
    <t>CRITERIOS</t>
  </si>
  <si>
    <t>CUMPLIMIENTO</t>
  </si>
  <si>
    <t>PREVENTIVO</t>
  </si>
  <si>
    <t>CORRECTIVO</t>
  </si>
  <si>
    <t>CRITERIO DE MEDICION</t>
  </si>
  <si>
    <t>SI</t>
  </si>
  <si>
    <t>Existe(n) herramienta(s) de control.</t>
  </si>
  <si>
    <t>Existen manuales y/o procedimientos que
expliquen el manejo de la herramienta</t>
  </si>
  <si>
    <t>En el tiempo que lleva la herramienta ha
demostrado ser efectiva.</t>
  </si>
  <si>
    <t>Puntaje</t>
  </si>
  <si>
    <t>IMPACTO</t>
  </si>
  <si>
    <t>Moderado</t>
  </si>
  <si>
    <t xml:space="preserve">Mayor </t>
  </si>
  <si>
    <t>Catastrófico</t>
  </si>
  <si>
    <t xml:space="preserve">Raro </t>
  </si>
  <si>
    <t>B</t>
  </si>
  <si>
    <t>M</t>
  </si>
  <si>
    <t xml:space="preserve">Improbable </t>
  </si>
  <si>
    <t>A</t>
  </si>
  <si>
    <t>Posible</t>
  </si>
  <si>
    <t>E</t>
  </si>
  <si>
    <t>Probable</t>
  </si>
  <si>
    <t xml:space="preserve">Casi seguro </t>
  </si>
  <si>
    <t>Zona de Riesgo Baja: 5 -10</t>
  </si>
  <si>
    <t>Zona de Riesgo Moderada: 15-25</t>
  </si>
  <si>
    <t>Zona de Riesgo Alta: 30- 50</t>
  </si>
  <si>
    <t>Zona de Riesgo Extrema: 60 -100</t>
  </si>
  <si>
    <t>Manipulación de las auditorias, seguimientos a planes de mejoramiento y mapas de riesgo que no reflejen la realidad del proceso evaluado</t>
  </si>
  <si>
    <t>Relaciones interpersonales por parte de las personas de control interno con las personas lideres de los procesos o evaluadas.</t>
  </si>
  <si>
    <t>Solicitudes directas por parte de las personas evaluadas ante la evidencia de un hecho.</t>
  </si>
  <si>
    <t>ÁREA DE CONTROL INTERNO</t>
  </si>
  <si>
    <t>No tener una visión objetiva al momento de realizar as auditorias, seguimientos a planes de mejoramiento y mapas de riesgo, ocultando situaciónes que deben ser evidenciados para realizar controles que permitan el mejoramiento de los procesos</t>
  </si>
  <si>
    <t>Al no tener realidad en la situación de los procesos, no se estableceran acciones para el mejoramiento de la operación del instituto que permitan mitigar o detectar hechos de corrupción</t>
  </si>
  <si>
    <t>Asignación en el plan Operativo Anual de Control Interno las actividades a desarrollar por el área.</t>
  </si>
  <si>
    <t>Revisión de los informes elaborados por parte del jefe del área</t>
  </si>
  <si>
    <t>Elaboración y recopilación de información que permita soportar los hallazgos</t>
  </si>
  <si>
    <t>Remisión del Informe preliminar y final al lider del proceso</t>
  </si>
  <si>
    <t>Cada integrante del equipo socializara los resultados de la auditoria y/o seguimiento ante los compañeros de la oficina de Control Interno.</t>
  </si>
  <si>
    <t>Informes realizados por los integrantes del área</t>
  </si>
  <si>
    <t>Ärea de Control Interno</t>
  </si>
  <si>
    <t>No. Socializaciones realizadas / No. Informes Generados.</t>
  </si>
  <si>
    <t>ÁREA DE COMUNICACIONES</t>
  </si>
  <si>
    <t>VIGENCIA 2017</t>
  </si>
  <si>
    <t>Manipulación o alteración de la información para responder a metas o compromisos institucionales</t>
  </si>
  <si>
    <t>Incumplimiento de metas de proyecto o de unidad de gestión que puede significar una afectación negativa sobre el proyecto de inversión o de la unidad de gestión</t>
  </si>
  <si>
    <t>Generación de datos falsos o sesgados para demostrar avances y cumplimientos no alcanzados</t>
  </si>
  <si>
    <t>Falsedad en la información pública</t>
  </si>
  <si>
    <t>Solicitar a las áreas generadoras de la información soportes de la información reportada</t>
  </si>
  <si>
    <t>Vigencia 2017</t>
  </si>
  <si>
    <t>Actualizar protocolos de gestión de Información</t>
  </si>
  <si>
    <t>1 protocolo actualizado</t>
  </si>
  <si>
    <t xml:space="preserve">protocolos actualizados </t>
  </si>
  <si>
    <t>Conflicto de intereses por parte de las personas de control interno con las personas lideres de los procesos o evaluadas</t>
  </si>
  <si>
    <t>Manipulación de las auditorias, de los seguimientos a planes de mejoramiento y a los mapas de riesgo</t>
  </si>
  <si>
    <t>Falta de objetividad al momento de realizar las auditorias, seguimientos a planes de mejoramiento y mapas de riesgo, ocultando situaciones que deben ser reportados en los informes.</t>
  </si>
  <si>
    <t>No presentar en los informes lo evidenciado durante la auditoría.
No establecer acciones de mejora correspondientes a las situciones observadas</t>
  </si>
  <si>
    <t>Oficina de Comunicaciones</t>
  </si>
  <si>
    <t>Debilidad en la definición de controles y y/o protocolos de seguridad de la información</t>
  </si>
  <si>
    <t>Acceso no autorizado a información restringidad de la entidad</t>
  </si>
  <si>
    <t xml:space="preserve">Política de seguridad de la inforamación </t>
  </si>
  <si>
    <t>MODERADO</t>
  </si>
  <si>
    <t>Vigencia 2018</t>
  </si>
  <si>
    <t>Elaborar documentos un documento con estandares y protocolos para el intercambio de información en la entidad</t>
  </si>
  <si>
    <t xml:space="preserve">Documento o protocolo elaborado </t>
  </si>
  <si>
    <t>Debida asignación en el Plan Operativo Anual de Control Interno las actividades a desarrollar por el área.</t>
  </si>
  <si>
    <t>VIGENCIA 2018</t>
  </si>
  <si>
    <t>Socializar los resultados de la auditorías y seguimientos realizados  para el equipo de Control Interno.</t>
  </si>
  <si>
    <t xml:space="preserve">Socializaciones realizadas </t>
  </si>
  <si>
    <t>oficna de control interno</t>
  </si>
  <si>
    <t>Socializaciones realizadas</t>
  </si>
  <si>
    <t>información errónea y/o incompleta suministrada por parte de las áreas</t>
  </si>
  <si>
    <t>Errores en la manipulación de los módulos financieros del SI CAPITAL</t>
  </si>
  <si>
    <t>Baja</t>
  </si>
  <si>
    <t>Realizar capacitaciones sobre el manejo de SICAPITAL</t>
  </si>
  <si>
    <t>Actas de asistencia</t>
  </si>
  <si>
    <t>N° usuarios  capacitados manjo de SICAPITAL / N° Total de Usuarios de SICAPITAL</t>
  </si>
  <si>
    <t xml:space="preserve">Investigaciones disciplinarias y fiscales. </t>
  </si>
  <si>
    <t xml:space="preserve">Manipulación de la información para beneficio propio o de un tercero </t>
  </si>
  <si>
    <t xml:space="preserve">Oficina de Atención al ciudadano </t>
  </si>
  <si>
    <t>Intereses del implicado de la PQRS</t>
  </si>
  <si>
    <t>Hace referencia a la posible manipulación de la información en la respuesta de una PQRS para favorecer un interés propio o de un tercero.</t>
  </si>
  <si>
    <t>Acciones judiciales frente a la entidad</t>
  </si>
  <si>
    <t>La coordinación de la oficina de atención al ciudadano hace una verificación general de las respuestas brindadas por las áreas a las PQRS.</t>
  </si>
  <si>
    <t>Verificar la revisión  o visto bueno de la respuesta emitida por parte del Jefe Inmediato, en las peticiones a las que se da respuesta por ORFEO.</t>
  </si>
  <si>
    <t>Documentos en físico con visto bueno del jefe inmediato</t>
  </si>
  <si>
    <t xml:space="preserve">Oficiana de Atención a la Ciudadanía
</t>
  </si>
  <si>
    <t>Respuestas en físico con visto bueno / # respuestas en físico enviadas a la Oficina de Atención a la Ciudadanía</t>
  </si>
  <si>
    <t>NIDOS</t>
  </si>
  <si>
    <t>Pocas convocatorias y procesos para la adjudicación de contratos y controles respectivos.</t>
  </si>
  <si>
    <t>Los contratistas que acompañan el proceso de supervisión cuentan con diversos criterios al momento de realizar el acompañamiento</t>
  </si>
  <si>
    <t>Implementar procesos de selección mediante convocatoria pública</t>
  </si>
  <si>
    <t>Efectuar contrataciones por resultado de las audiciones, por convocatoria pública o con rigurosos estudios de mercado</t>
  </si>
  <si>
    <t>N.º de contratos adjudicados por audiciones, convocatorias o procesos de selección. N° proyectos de circulación firmados por el proyecto</t>
  </si>
  <si>
    <t xml:space="preserve">Intereses personales o a favor de terceros </t>
  </si>
  <si>
    <t>Vinculaciòn de un funcionario sin el lleno de los requisitos legales</t>
  </si>
  <si>
    <t>Hace referencia a la evaluación de requisitos por fuera de la ley o el procedimiento para favorecer intereses personales o de un tercero en la selecciòn y nombramiento de un funcionario</t>
  </si>
  <si>
    <t>Incurrir en delito contra la administraciòn pùblica</t>
  </si>
  <si>
    <t>Verificaciòn de requisitos Mínimos respecto a experiencia y formación para la vinculaciòn del funcionario</t>
  </si>
  <si>
    <t>Solicitar charlas sobre estatuto anticorrupciòn y comportamiento ètico de los Funcionarios</t>
  </si>
  <si>
    <t>Responsable de Talento Humano</t>
  </si>
  <si>
    <t>Correo electrónico y/o  Comunicación externa</t>
  </si>
  <si>
    <t xml:space="preserve">Charlas Solicitadas estatúto anticorrupción  / Charlas realizadas estatuto anticorrupción </t>
  </si>
  <si>
    <t>Personas que solicitan segunda verificación, pueden en determinadas condiciones manipular la información buscando ser habilitados</t>
  </si>
  <si>
    <t>Derechos de petición</t>
  </si>
  <si>
    <t>Reprocesos del área</t>
  </si>
  <si>
    <t>Capturas de pantalla de la segunda verificación</t>
  </si>
  <si>
    <t>Documento creado</t>
  </si>
  <si>
    <t>1 Documento creado con la estandarización de la segunda verificación</t>
  </si>
  <si>
    <t xml:space="preserve">Durante actualización de mapa de riesgo 2018 en el proceso de fomento se reviso el mismo con el equipo de trabajo, el cual desaparece con la implementación del aplicativos SISCRED para la aplicación a convocatorias dentro del portafolio de estimulos </t>
  </si>
  <si>
    <t>Alberto Roa/ Carolina Morales / Armando Parra</t>
  </si>
  <si>
    <t>Realizar seguimiento a la estratégia de programación y recaudo con cirterios de sostenibilidad artística y económica</t>
  </si>
  <si>
    <t>Estratégia de programación formualda -- N° de asistentes a eventos programados % de cumplimiento de meta de recaudo de la SEC</t>
  </si>
  <si>
    <t xml:space="preserve"> </t>
  </si>
  <si>
    <t xml:space="preserve">Enviar propuesta de ajuste al decreto 340 que contempla dos permisos adicionales al ordinario, para facilitar el tramite a los productores.  </t>
  </si>
  <si>
    <t>Vigencia 2017 - 2018</t>
  </si>
  <si>
    <t>Actas de reuniones, borradores propuesta de modificación enviada</t>
  </si>
  <si>
    <t>propuesta de modificación elaborada</t>
  </si>
  <si>
    <t xml:space="preserve">PROCESO DE GESTIÓN FOMENTO A LAS PRÁCTICAS ARTÍSTICAS:  Promover el fortalecimiento del campo artístico y  de las prácticas que llevan a cabo los agentes del sector, instituciones y organizaciones culturales  a través de la entrega de recursos financieros, técnicos y en especie.
</t>
  </si>
  <si>
    <t xml:space="preserve">PROCESO DE DIRECCIONAMIENTO ESTRATÉGICO INSTITUCIONAL: Proporcionar la dirección que guía el cumplimiento misional del IDARTES,  para facilitar el desarrollo articulado de los planes, programas y proyectos de sus áreas funcionales, hacia el logro del impacto social esperado.
</t>
  </si>
  <si>
    <t xml:space="preserve">PROCESO DE CONTROL, EVALUACIÓN Y SEGUIMIENTO: Garantizar el cumplimiento de las funciones y la misión de la entidad a través del monitoreo, identificación de riesgos y evaluación continua a los planes, programas, procesos, actividades y operaciones generales.
</t>
  </si>
  <si>
    <t xml:space="preserve">PROCESO DE GESTIÓN PARA LA APROPIACIÓN DE LAS PRÁCTICAS ARTÍSTICAS: Formar públicos a través de una oferta de programas artísticos próximos, diversos, pertinentes y de calidad, fortaleciendo la apropiación de las prácticas artísticas y culturales en la ciudad.
</t>
  </si>
  <si>
    <t xml:space="preserve">PROCESO DE GESTIÓN DE COMUNICACIONES: Mantener informadas a las partes interesadas sobre la  gestión y asuntos de relevancia del IDARTES, así como dar a conocer de manera clara, precisa y oportuna su oferta cultural y artística, ante los agentes culturales, organismos, organizaciones y público en general, logrando reconocimiento y apoyo de la comunidad por su labor.
</t>
  </si>
  <si>
    <t xml:space="preserve">PROCESO DE GESTIÓN FINANCIERA: Garantizar una óptima administración, registro y control de los recursos económicos del IDARTES,  atendiendo de manera íntegra el cumplimiento de las disposiciones legales vigentes y buscando el cumplimiento de las metas y objetivos institucionales.
</t>
  </si>
  <si>
    <t xml:space="preserve">PROCESO DE GESTIÓN ATENCIÓN AL CIUDADANO: Garantizar el suministro oportuno de la información requerida por los usuarios y las respuestas oportunas a sus solicitudes, peticiones, quejas y reclamos.
</t>
  </si>
  <si>
    <t xml:space="preserve">PROCESO DE GESTIÓN PARA LA SOSTENIBILIDAD DE LOS EQUIPAMIENTOS CULTURALES: Garantizar el funcionamiento adecuado, la programación concertada y el aprovechamiento económico  de los equipamientos a cargo del IDARTES, mediante la ejecución de estrategias que promuevan el conocimiento, el disfrute, la valoración, la apropiación y  el cuidado  de dichos escenarios.
</t>
  </si>
  <si>
    <t>indebida aprobación de las garantias contractuales</t>
  </si>
  <si>
    <t xml:space="preserve">hace referencia a la posibilidad de expedición de polizas de seguros referente a temas contractuales; Sin el cumplimiento de los requisitos legales. </t>
  </si>
  <si>
    <t>inadecuada revisión documental de conformidad con los terminos presentados en las propuestas</t>
  </si>
  <si>
    <t xml:space="preserve">revisión técnica desacertada por parte de las unidades de gestión involucradas en el proceso (Financiera, jurídica y técnica) </t>
  </si>
  <si>
    <t xml:space="preserve">Incumplimiento del principio de selección objetiva. </t>
  </si>
  <si>
    <t xml:space="preserve">Presentación de propuestas con documentos falsos o irregulares, presenatdas por los oferentes y que la entidad no logra evidencair en el momento de la evaluación. </t>
  </si>
  <si>
    <t xml:space="preserve">Los bienes, obras y/o servicios no están amparados de manera adecuada por una garantia de seguros </t>
  </si>
  <si>
    <t>Revisión de la garantia en al plataforma SECOPII frente a contratos por parte del profesional asignado</t>
  </si>
  <si>
    <t xml:space="preserve">el usuario administrador de la plataforma transaccional secop ii, Opera como un primer frente al cumplimiento del plazo y aprobación de las garantias conmtractuales y el abogado responsable del tramite debe verificar contenidos y proceder a su aprobación. </t>
  </si>
  <si>
    <t>Registro de actividad del usaurio en plataforma SECOP II</t>
  </si>
  <si>
    <t>Reporte e historico del usuario administrador designado por la OAJ y del abogado designado para el tramite</t>
  </si>
  <si>
    <t>Supervisión errada de un contrato</t>
  </si>
  <si>
    <t>Desconocimiento del manual de supervisión e interventoría adoptado por IDARTES</t>
  </si>
  <si>
    <t xml:space="preserve">Desconocimiento por parte del funcioanrio o contratista del estatuto general para la contratación pública y de la ley 1474 de 2011 (Estatuto Anticorrupción) </t>
  </si>
  <si>
    <t>Desconocimiento en el control y uso de los bienes de la entidad</t>
  </si>
  <si>
    <t>Declaratoria de incumplimiento e imposición de multas y sanciones o declaratoria de caducidad cuando haya lugar</t>
  </si>
  <si>
    <t xml:space="preserve">Control de la supervisiíon por parte del funcionario y de los apoyos a la supervisión designados por el operador del gasto </t>
  </si>
  <si>
    <t>Inducción a los funcioanrios que ejercen la supervisión sobre el contenido y responsabilidades que tienen a su cargo, y la correspondiente  a los contratistas designados como apoyo a la supervisión</t>
  </si>
  <si>
    <t xml:space="preserve">inducción realizada a los funcionarios que ejercen supervisión </t>
  </si>
  <si>
    <t>Definición imprecisa de los documentos en el desarrollo de etapa precontractual de las diferentes modalidades contractuales :análisis del sector (soporte del estudio de mercado), estudios previos ( obligaciones,   habilitantes jurídicos, técnicos y financieros cuando aplica, factores de ponderación ( cuando aplica)  indebida formulación de la matriz de riesgos e inadecuado análisis de los acuerdos comerciales aplicables)</t>
  </si>
  <si>
    <t>Da cuenta de los posibles errores que se generan tras la definición imprecisa de los documentos en la etapa preparatoria de los proceso de contratación adelantados por la Entidad.</t>
  </si>
  <si>
    <t>Suspensión del proceso de selección</t>
  </si>
  <si>
    <t>Verificación   (análisis del sector (soporte del estudio de mercado), estudios previos ( obligaciones,   habilitantes jurídicos, técnicos y financieros cuando aplica, factores de ponderación ( cuando aplica)  indebida formulación de la matriz de riesgos e inadecuado análisis de los acuerdos comerciales aplicables)por parte de las áreas o dependencias generadoras de elaborar dicho documentos</t>
  </si>
  <si>
    <t>Inducción  a los funcionarios y/o contratistas en temas asociados a la etapa precontractual, acorde con los  procesos y procedimientos defindios en materia de estatuto general de contratación pública y regímes especiales, atendiemdo las Circulare sy Guías de la Agencia Nacional de Contratación Pública.</t>
  </si>
  <si>
    <t xml:space="preserve">Inducción realizada   </t>
  </si>
  <si>
    <t xml:space="preserve">Conocimientos limitados de los funcionarios y/o contratistas que intervienen en la elaboración de documentos relacionados con la contratación. </t>
  </si>
  <si>
    <t>Elaboración deficiente en la estructuración de las especificaciones técnicas por parte de los funcionarios y/o contratistas seleccionados para la realización de los mismos.</t>
  </si>
  <si>
    <t>Por la inobservancia del principio de planeación, teniendo en cuenta que las Entidades Oficiales, están obligadas a cumplir y respetar en cuanto a la elaboración previa de estudios y análisis suficientemente serios y completos, antes de iniciar un procedimiento de selección.</t>
  </si>
  <si>
    <t>Utilizar versiones desactualizadas de estudios previos de procesos que se adelantaron en vigencias anteriores.</t>
  </si>
  <si>
    <t>Falta de conocimiento por parte de las gerencias, áreas y dependencias en la estructuración  de los indicadores técnicos y financieros.</t>
  </si>
  <si>
    <t>Distorsión en el estudio de mercado,  relacionados con los costos en los valores cotizados.</t>
  </si>
  <si>
    <t>Inadeacuada aplicación de la normatividad vigente, manual de contratación y procedimientos asociados.</t>
  </si>
  <si>
    <t>Direccionamiento de contratación y/o vinculación en favor de un tercero.</t>
  </si>
  <si>
    <t xml:space="preserve">Reunión con las áreas que generan información para el área contable con el fin de socializar los controles necesarios al generar información </t>
  </si>
  <si>
    <t>Reuniones realizadas /  Unidades de gestión que generan información contable</t>
  </si>
  <si>
    <t xml:space="preserve">Correo electrónico / Actas de reunión </t>
  </si>
  <si>
    <r>
      <t>Ajustado por:</t>
    </r>
    <r>
      <rPr>
        <sz val="11"/>
        <color indexed="8"/>
        <rFont val="Arial"/>
        <family val="2"/>
      </rPr>
      <t xml:space="preserve"> Armando Parra – Oficina Asesora de Planeación</t>
    </r>
  </si>
  <si>
    <t>Se reorganiza el riesgo frente a las causas y formulación del mismo, revisadas las acciones de mejoramietno frente a las causas del riesgo. Se deja evidencia del planteamiento inicial, en la versión publicable se puede encontrar los cambios realizados al mismo</t>
  </si>
  <si>
    <t>Actualización con responsables de Oficina Asesora de comunicaciones, Leonardo Forero, Olga Orjuela y firma Daniel Tellez</t>
  </si>
  <si>
    <t xml:space="preserve">Se evidenciarón debilidades en al formulación del riesgo. Se replantean elementos del mismo para la formualción de riesgos del proceso de bienes servicios e infraestructura. </t>
  </si>
  <si>
    <t xml:space="preserve">Reorganiza el riesgo con la OAJ organizando el riesgo, junto a las causas y concecuencias. </t>
  </si>
  <si>
    <t xml:space="preserve">Actualización de riesgos con Maria Victoria Muercia y Doctora Sandra Velez. </t>
  </si>
  <si>
    <t>Actualización de mapa de riesgos con Miriam peña, Liliana Ramos</t>
  </si>
  <si>
    <t>Baja calidad de la programación artística, reducción en los ingresos de boletería</t>
  </si>
  <si>
    <t>Estratégia de programación formulada</t>
  </si>
  <si>
    <t xml:space="preserve">1 Documento elaborado y publicado </t>
  </si>
  <si>
    <t>CONTROL INTERNO</t>
  </si>
  <si>
    <t>PROCESO DE CONTROL, EVALUACIÓN Y SEGUIMIENTO: Garantizar el cumplimiento de las funciones y la misión de la entidad a través del monitoreo, identificación de riesgos y evaluación continua a los planes, programas, procesos, actividades y operaciones generales.</t>
  </si>
  <si>
    <t>Investigaciónes Disciplinarias y fiscales</t>
  </si>
  <si>
    <t>Supervisores y Apoyos a la supervisión</t>
  </si>
  <si>
    <r>
      <rPr>
        <b/>
        <sz val="11"/>
        <color indexed="8"/>
        <rFont val="Arial"/>
        <family val="2"/>
      </rPr>
      <t>Gestión Talento Humano:</t>
    </r>
    <r>
      <rPr>
        <sz val="11"/>
        <color indexed="8"/>
        <rFont val="Arial"/>
        <family val="2"/>
      </rPr>
      <t xml:space="preserve">  Garantizar el talento humano requerido por el IDARTES, para el cumplimiento de su objetivo misional, mediante la selección, vinculación y administración de personal, manteniendo un buen clima laboral, mejorando la cultura organizacional y gestionando de manera continua el desarrollo integral del talento humano para lograr su calificación profesional y técnica, su crecimiento ético y su sentido de pertenencia institucional.</t>
    </r>
  </si>
  <si>
    <t>No se cuenta con un documento de para estandarizar las segundas verificaciones realizadas de manera presencial</t>
  </si>
  <si>
    <t>Cuando se hace segunda verificación de manera presencial no existe un registro de lo que sucede en ese momento</t>
  </si>
  <si>
    <t xml:space="preserve">Cuando se hace una segunda verificación en presencia del proponente no existe un registro de lo que sucede en dicho momento. </t>
  </si>
  <si>
    <t>Crear un documento  que defina los pasos y controles para realiza la segunda verificación</t>
  </si>
  <si>
    <t>Demoras en las Alcaldías o entidades administradoras  Locales para la revisión de las solicitudes frente a PUFA.</t>
  </si>
  <si>
    <t>Los productores realizan filmaciones sin permiso</t>
  </si>
  <si>
    <t>Intereses particulares o a favor de un tercero</t>
  </si>
  <si>
    <t>Gestionar la oportuna respuesta de las entidades administradoras, mediante alertas de la plataforma SUMA</t>
  </si>
  <si>
    <t>Realizar mesas de trabajo con el sector audiovisual: TV, Cine y Publicidad para socializar y recoger observaciones frente al desarrollo del trámite</t>
  </si>
  <si>
    <t>Actas de reunión</t>
  </si>
  <si>
    <t>Obervaciones consolidadas / reuniones realizadas</t>
  </si>
  <si>
    <t>Terceros o grupos de influencia que constriñen a las directivas a tomar decisiones en favor de intereses particulares</t>
  </si>
  <si>
    <t>Sesgos en la asignación de recursos públicos</t>
  </si>
  <si>
    <t>Favorecimiento del interés particular sobre el interés general en la asignación de recursos</t>
  </si>
  <si>
    <t>Informar al supervisor del contrato, frente a las anomalías que se puedan presentar con los proveedores.</t>
  </si>
  <si>
    <t>Evidencias de verificación</t>
  </si>
  <si>
    <t>Reportes a supervisor del contrato</t>
  </si>
  <si>
    <t>Verificaciones a documentación realizadas / Propuestas de proveedor</t>
  </si>
  <si>
    <t>Informes a supervisión / Anomalias presentadas</t>
  </si>
  <si>
    <t>Desatender necesidades básicas de la población objeto de atención</t>
  </si>
  <si>
    <t>Mejorar la estrategia de divulgación de la información relativa a la distribución y ejecución de los recursos</t>
  </si>
  <si>
    <t>Estratégia de comunicación solicitada</t>
  </si>
  <si>
    <t>Subdirección de las Artes</t>
  </si>
  <si>
    <t>Asignación de recursos de fomento a través de procesos portafolio de estímulos</t>
  </si>
  <si>
    <t>Distribución y asignación de los recursos / Estratégia de comunicación diseñada</t>
  </si>
  <si>
    <t>Cerrado</t>
  </si>
  <si>
    <t>Equipo de Control Interno</t>
  </si>
  <si>
    <t>El Área de Control Interno ha presentado al Comité Directivo los resultados de:  Metas Plan de Desarrollo Decreto 2015 de 2017, informe evaluación de dependencias, Informe Control Interno Contable.  El ciclo de auditorías inició en el mes de mayo de 2018</t>
  </si>
  <si>
    <t>La acción está pendiente por ejecutar</t>
  </si>
  <si>
    <t>Esta actividad no se tomó en la muestra del primer corte de seguimiento del Plan Anticorrupciíon y de Atención al Ciudadano.
Pendiente por revisar</t>
  </si>
  <si>
    <t>El Área de Convocatorias realizó la publicación en el SIG de un documento mediante el cual se establece el protocolo para realizar al segunda verificación de propuestas presentadas al Programa Distrial de Estímulos. Dicho documento puede ser consultado en el siguiente vínculo: http://comunicarte.idartes.gov.co/SIG/misional-gestion-fomento-las-practicas-artisticas
Estado: Cumplida</t>
  </si>
  <si>
    <t>La Gerencia de Artes Audiovisuales realizó la propuesta normativa, socialización con las entidades y la exposición de motivos a la Secretaría de Cultura Recreación y Deporte-SCRD.
Los fases restantes para la consecución del 100% de cumplimiento son responsabilidad de la SCRD y Secretaría Jurídica, para lo cual el IDARTES realiza seguimiento juicioso a través de reuniones y correo electrónico.
El cumplimiento de la actividad está sujeta a la modificación del Decreto 340 de 2014, sin embargo se está avanzando en la proyección del documento para que en el momento en que el Alcalde firme la modificación, se pueda socializar a la brevedad con las entidades que conforman la Comisión Fílmica de Bogotá-CFB y el Permiso  PUFA.</t>
  </si>
  <si>
    <t>Uno de los requisitos que debe cumplir el proveedor al momento de  radicar  la factura es adjuntar a la misma las planillas firmadas, estas deben venir firmadas por los responsables de cada una de las actividades desarrolladas en campo, dicha planilla debe cumplir con una información mínima (fecha, lugar, hora, recurso, cantidad y horas de servicio en el caso que aplique).
En la reunión de conciliación con el proveedor se redacta un Acta  donde se describe la revisión de los soportes de los servicios prestados, los  hallazgos (si los hay) y las subsanaciones de los mismos, si no es posible subsanarlos de inmediato se pactan compromisos y tiempos razonables de respuesta, una vez se tenga toda la documentación  requerida se concilia nuevamente la factura y si cumple con los requerimientos se inicia  el proceso de informe de pago.</t>
  </si>
  <si>
    <t>Cada factura recibida es conciliada con las planillas firmadas donde se evidencia la recepción del recurso en campo y a su vez soportada con  los formatos de solicitud de insumos y/o servicios radicados en el área de producción, de no cumplir con los requerimientos se solicitan las aclaraciones y se informa al supervisor de los hallazgos y se toman acciones para las subsanaciones de los mismos.</t>
  </si>
  <si>
    <t>Los procesos de licitación se realizan de forma pública a través de la herramienta SECOP II.</t>
  </si>
  <si>
    <t>1er seguimiento Área Control Interno
Corte 30 abril de 2018</t>
  </si>
</sst>
</file>

<file path=xl/styles.xml><?xml version="1.0" encoding="utf-8"?>
<styleSheet xmlns="http://schemas.openxmlformats.org/spreadsheetml/2006/main">
  <numFmts count="11">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dd/mm/yy"/>
    <numFmt numFmtId="165" formatCode="[$-240A]dddd\,\ dd&quot; de &quot;mmmm&quot; de &quot;yyyy"/>
    <numFmt numFmtId="166" formatCode="0.0"/>
  </numFmts>
  <fonts count="43">
    <font>
      <sz val="10"/>
      <name val="Arial"/>
      <family val="2"/>
    </font>
    <font>
      <sz val="10"/>
      <color indexed="8"/>
      <name val="Arial"/>
      <family val="2"/>
    </font>
    <font>
      <sz val="11"/>
      <name val="Arial"/>
      <family val="2"/>
    </font>
    <font>
      <sz val="11"/>
      <color indexed="8"/>
      <name val="Arial"/>
      <family val="2"/>
    </font>
    <font>
      <b/>
      <sz val="13"/>
      <color indexed="8"/>
      <name val="Arial"/>
      <family val="2"/>
    </font>
    <font>
      <b/>
      <sz val="11"/>
      <color indexed="8"/>
      <name val="Arial"/>
      <family val="2"/>
    </font>
    <font>
      <b/>
      <sz val="11"/>
      <name val="Arial"/>
      <family val="2"/>
    </font>
    <font>
      <sz val="11"/>
      <color indexed="8"/>
      <name val="Calibri"/>
      <family val="2"/>
    </font>
    <font>
      <sz val="11"/>
      <color indexed="16"/>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19"/>
      <name val="Calibri"/>
      <family val="2"/>
    </font>
    <font>
      <b/>
      <sz val="11"/>
      <color indexed="63"/>
      <name val="Calibri"/>
      <family val="2"/>
    </font>
    <font>
      <sz val="11"/>
      <color indexed="10"/>
      <name val="Calibri"/>
      <family val="2"/>
    </font>
    <font>
      <i/>
      <sz val="11"/>
      <color indexed="55"/>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8"/>
      <name val="Arial"/>
      <family val="2"/>
    </font>
  </fonts>
  <fills count="5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1"/>
        <bgColor indexed="64"/>
      </patternFill>
    </fill>
    <fill>
      <patternFill patternType="solid">
        <fgColor indexed="23"/>
        <bgColor indexed="64"/>
      </patternFill>
    </fill>
    <fill>
      <patternFill patternType="solid">
        <fgColor indexed="13"/>
        <bgColor indexed="64"/>
      </patternFill>
    </fill>
    <fill>
      <patternFill patternType="solid">
        <fgColor indexed="10"/>
        <bgColor indexed="64"/>
      </patternFill>
    </fill>
    <fill>
      <patternFill patternType="solid">
        <fgColor indexed="27"/>
        <bgColor indexed="64"/>
      </patternFill>
    </fill>
    <fill>
      <patternFill patternType="solid">
        <fgColor indexed="19"/>
        <bgColor indexed="64"/>
      </patternFill>
    </fill>
    <fill>
      <patternFill patternType="solid">
        <fgColor rgb="FFFFFF00"/>
        <bgColor indexed="64"/>
      </patternFill>
    </fill>
    <fill>
      <patternFill patternType="solid">
        <fgColor theme="0"/>
        <bgColor indexed="64"/>
      </patternFill>
    </fill>
    <fill>
      <patternFill patternType="solid">
        <fgColor theme="0"/>
        <bgColor indexed="64"/>
      </patternFill>
    </fill>
    <fill>
      <patternFill patternType="solid">
        <fgColor rgb="FFFFFF00"/>
        <bgColor indexed="64"/>
      </patternFill>
    </fill>
    <fill>
      <patternFill patternType="solid">
        <fgColor rgb="FF8E6900"/>
        <bgColor indexed="64"/>
      </patternFill>
    </fill>
    <fill>
      <patternFill patternType="solid">
        <fgColor rgb="FF8E6900"/>
        <bgColor indexed="64"/>
      </patternFill>
    </fill>
    <fill>
      <patternFill patternType="solid">
        <fgColor rgb="FF00B050"/>
        <bgColor indexed="64"/>
      </patternFill>
    </fill>
    <fill>
      <patternFill patternType="solid">
        <fgColor rgb="FF00B050"/>
        <bgColor indexed="64"/>
      </patternFill>
    </fill>
    <fill>
      <patternFill patternType="solid">
        <fgColor rgb="FF8E6900"/>
        <bgColor indexed="64"/>
      </patternFill>
    </fill>
    <fill>
      <patternFill patternType="solid">
        <fgColor rgb="FFFFFF00"/>
        <bgColor indexed="64"/>
      </patternFill>
    </fill>
    <fill>
      <patternFill patternType="solid">
        <fgColor indexed="26"/>
        <bgColor indexed="64"/>
      </patternFill>
    </fill>
    <fill>
      <patternFill patternType="solid">
        <fgColor rgb="FFFFFF00"/>
        <bgColor indexed="64"/>
      </patternFill>
    </fill>
    <fill>
      <patternFill patternType="solid">
        <fgColor indexed="43"/>
        <bgColor indexed="64"/>
      </patternFill>
    </fill>
    <fill>
      <patternFill patternType="solid">
        <fgColor rgb="FF92D050"/>
        <bgColor indexed="64"/>
      </patternFill>
    </fill>
    <fill>
      <patternFill patternType="solid">
        <fgColor theme="0"/>
        <bgColor indexed="64"/>
      </patternFill>
    </fill>
    <fill>
      <patternFill patternType="solid">
        <fgColor rgb="FF00B050"/>
        <bgColor indexed="64"/>
      </patternFill>
    </fill>
    <fill>
      <patternFill patternType="solid">
        <fgColor rgb="FF00B050"/>
        <bgColor indexed="64"/>
      </patternFill>
    </fill>
    <fill>
      <patternFill patternType="solid">
        <fgColor rgb="FF996600"/>
        <bgColor indexed="64"/>
      </patternFill>
    </fill>
    <fill>
      <patternFill patternType="solid">
        <fgColor rgb="FFFFC00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style="thin">
        <color indexed="8"/>
      </right>
      <top style="thin">
        <color indexed="8"/>
      </top>
      <bottom style="hair">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7" fillId="0" borderId="0" applyBorder="0" applyProtection="0">
      <alignment/>
    </xf>
    <xf numFmtId="0" fontId="34" fillId="30"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5" fillId="31" borderId="0" applyNumberFormat="0" applyBorder="0" applyAlignment="0" applyProtection="0"/>
    <xf numFmtId="0" fontId="1" fillId="0" borderId="0">
      <alignment/>
      <protection/>
    </xf>
    <xf numFmtId="0" fontId="0" fillId="32" borderId="5" applyNumberFormat="0" applyFont="0" applyAlignment="0" applyProtection="0"/>
    <xf numFmtId="9" fontId="0" fillId="0" borderId="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2" fillId="0" borderId="8" applyNumberFormat="0" applyFill="0" applyAlignment="0" applyProtection="0"/>
    <xf numFmtId="0" fontId="41" fillId="0" borderId="9" applyNumberFormat="0" applyFill="0" applyAlignment="0" applyProtection="0"/>
  </cellStyleXfs>
  <cellXfs count="296">
    <xf numFmtId="0" fontId="0" fillId="0" borderId="0" xfId="0" applyAlignment="1">
      <alignment/>
    </xf>
    <xf numFmtId="0" fontId="2" fillId="33" borderId="0" xfId="0" applyFont="1" applyFill="1" applyAlignment="1">
      <alignment/>
    </xf>
    <xf numFmtId="0" fontId="3" fillId="33" borderId="0" xfId="0" applyFont="1" applyFill="1" applyAlignment="1">
      <alignment/>
    </xf>
    <xf numFmtId="0" fontId="0" fillId="0" borderId="0" xfId="0" applyFont="1" applyAlignment="1">
      <alignment wrapText="1"/>
    </xf>
    <xf numFmtId="0" fontId="2" fillId="0" borderId="0" xfId="0" applyFont="1" applyAlignment="1">
      <alignment/>
    </xf>
    <xf numFmtId="0" fontId="5" fillId="33" borderId="10" xfId="46" applyFont="1" applyFill="1" applyBorder="1" applyAlignment="1" applyProtection="1">
      <alignment horizontal="center" wrapText="1"/>
      <protection/>
    </xf>
    <xf numFmtId="0" fontId="5" fillId="33" borderId="10" xfId="46" applyFont="1" applyFill="1" applyBorder="1" applyAlignment="1" applyProtection="1">
      <alignment horizontal="center" vertical="center"/>
      <protection/>
    </xf>
    <xf numFmtId="0" fontId="5" fillId="33" borderId="10" xfId="46" applyFont="1" applyFill="1" applyBorder="1" applyAlignment="1" applyProtection="1">
      <alignment horizontal="center" vertical="center" wrapText="1"/>
      <protection/>
    </xf>
    <xf numFmtId="0" fontId="3" fillId="33" borderId="10" xfId="46" applyFont="1" applyFill="1" applyBorder="1" applyAlignment="1" applyProtection="1">
      <alignment horizontal="center" vertical="center"/>
      <protection/>
    </xf>
    <xf numFmtId="0" fontId="5" fillId="34" borderId="11" xfId="46" applyFont="1" applyFill="1" applyBorder="1" applyAlignment="1" applyProtection="1">
      <alignment horizontal="center" vertical="center"/>
      <protection/>
    </xf>
    <xf numFmtId="0" fontId="5" fillId="35" borderId="10" xfId="46" applyFont="1" applyFill="1" applyBorder="1" applyAlignment="1" applyProtection="1">
      <alignment horizontal="center" vertical="center" wrapText="1"/>
      <protection/>
    </xf>
    <xf numFmtId="0" fontId="5" fillId="36" borderId="10" xfId="46" applyFont="1" applyFill="1" applyBorder="1" applyAlignment="1" applyProtection="1">
      <alignment horizontal="center" vertical="center"/>
      <protection/>
    </xf>
    <xf numFmtId="0" fontId="5" fillId="37" borderId="10" xfId="46" applyFont="1" applyFill="1" applyBorder="1" applyAlignment="1" applyProtection="1">
      <alignment horizontal="center" vertical="center"/>
      <protection/>
    </xf>
    <xf numFmtId="0" fontId="0" fillId="0" borderId="0" xfId="0" applyAlignment="1">
      <alignment horizontal="center"/>
    </xf>
    <xf numFmtId="0" fontId="0" fillId="0" borderId="12" xfId="0" applyFont="1" applyBorder="1" applyAlignment="1">
      <alignment/>
    </xf>
    <xf numFmtId="0" fontId="0" fillId="34" borderId="12" xfId="0" applyFill="1" applyBorder="1" applyAlignment="1">
      <alignment/>
    </xf>
    <xf numFmtId="0" fontId="0" fillId="35" borderId="12" xfId="0" applyFill="1" applyBorder="1" applyAlignment="1">
      <alignment/>
    </xf>
    <xf numFmtId="0" fontId="0" fillId="36" borderId="12" xfId="0" applyFill="1" applyBorder="1" applyAlignment="1">
      <alignment/>
    </xf>
    <xf numFmtId="0" fontId="0" fillId="37" borderId="12" xfId="0" applyFill="1" applyBorder="1" applyAlignment="1">
      <alignment/>
    </xf>
    <xf numFmtId="0" fontId="2" fillId="0" borderId="13" xfId="0" applyFont="1" applyBorder="1" applyAlignment="1">
      <alignment horizontal="left" vertical="center" wrapText="1"/>
    </xf>
    <xf numFmtId="0" fontId="2" fillId="0" borderId="13" xfId="0" applyFont="1" applyBorder="1" applyAlignment="1">
      <alignment vertical="center" wrapText="1"/>
    </xf>
    <xf numFmtId="0" fontId="3" fillId="0" borderId="13" xfId="0" applyFont="1" applyFill="1" applyBorder="1" applyAlignment="1">
      <alignment horizontal="center" vertical="center" wrapText="1"/>
    </xf>
    <xf numFmtId="0" fontId="2" fillId="0" borderId="13" xfId="0" applyFont="1" applyBorder="1" applyAlignment="1">
      <alignment horizontal="center" vertical="center" wrapText="1"/>
    </xf>
    <xf numFmtId="0" fontId="3" fillId="0" borderId="13" xfId="0" applyFont="1" applyFill="1" applyBorder="1" applyAlignment="1">
      <alignment horizontal="left" vertical="center" wrapText="1"/>
    </xf>
    <xf numFmtId="164" fontId="3" fillId="0" borderId="13" xfId="0" applyNumberFormat="1" applyFont="1" applyFill="1" applyBorder="1" applyAlignment="1">
      <alignment horizontal="center" vertical="center" wrapText="1"/>
    </xf>
    <xf numFmtId="0" fontId="3" fillId="0" borderId="13" xfId="0" applyNumberFormat="1" applyFont="1" applyFill="1" applyBorder="1" applyAlignment="1">
      <alignment horizontal="left" vertical="center" wrapText="1"/>
    </xf>
    <xf numFmtId="0" fontId="3" fillId="0" borderId="13" xfId="46" applyFont="1" applyFill="1" applyBorder="1" applyAlignment="1" applyProtection="1">
      <alignment horizontal="center" vertical="center" wrapText="1"/>
      <protection/>
    </xf>
    <xf numFmtId="0" fontId="2" fillId="0" borderId="13" xfId="0" applyFont="1" applyFill="1" applyBorder="1" applyAlignment="1">
      <alignment horizontal="center" vertical="center" wrapText="1"/>
    </xf>
    <xf numFmtId="0" fontId="2" fillId="0" borderId="13" xfId="0" applyFont="1" applyBorder="1" applyAlignment="1">
      <alignment horizontal="center" vertical="center"/>
    </xf>
    <xf numFmtId="0" fontId="3" fillId="0" borderId="13" xfId="0" applyNumberFormat="1" applyFont="1" applyFill="1" applyBorder="1" applyAlignment="1">
      <alignment horizontal="center" vertical="center" wrapText="1"/>
    </xf>
    <xf numFmtId="0" fontId="3" fillId="0" borderId="13" xfId="0" applyFont="1" applyFill="1" applyBorder="1" applyAlignment="1">
      <alignment vertical="center" wrapText="1"/>
    </xf>
    <xf numFmtId="0" fontId="3" fillId="0" borderId="13" xfId="0" applyFont="1" applyBorder="1" applyAlignment="1">
      <alignment horizontal="left" vertical="center" wrapText="1"/>
    </xf>
    <xf numFmtId="0" fontId="3" fillId="0" borderId="13" xfId="0" applyFont="1" applyBorder="1" applyAlignment="1">
      <alignment horizontal="justify" vertical="center" wrapText="1"/>
    </xf>
    <xf numFmtId="0" fontId="3" fillId="0" borderId="13" xfId="46" applyFont="1" applyFill="1" applyBorder="1" applyAlignment="1" applyProtection="1">
      <alignment horizontal="left" vertical="center" wrapText="1"/>
      <protection/>
    </xf>
    <xf numFmtId="0" fontId="3" fillId="33" borderId="13" xfId="0" applyFont="1" applyFill="1" applyBorder="1" applyAlignment="1">
      <alignment horizontal="left" vertical="center" wrapText="1"/>
    </xf>
    <xf numFmtId="0" fontId="3" fillId="33" borderId="13" xfId="0" applyFont="1" applyFill="1" applyBorder="1" applyAlignment="1">
      <alignment horizontal="center" vertical="center" wrapText="1"/>
    </xf>
    <xf numFmtId="0" fontId="3" fillId="33" borderId="13" xfId="0" applyFont="1" applyFill="1" applyBorder="1" applyAlignment="1">
      <alignment horizontal="justify" vertical="center" wrapText="1"/>
    </xf>
    <xf numFmtId="164" fontId="3" fillId="33" borderId="13" xfId="0" applyNumberFormat="1" applyFont="1" applyFill="1" applyBorder="1" applyAlignment="1">
      <alignment horizontal="center" vertical="center" wrapText="1"/>
    </xf>
    <xf numFmtId="0" fontId="2" fillId="33" borderId="13" xfId="0" applyFont="1" applyFill="1" applyBorder="1" applyAlignment="1">
      <alignment horizontal="left" vertical="center" wrapText="1"/>
    </xf>
    <xf numFmtId="0" fontId="0" fillId="0" borderId="13" xfId="0" applyBorder="1" applyAlignment="1">
      <alignment/>
    </xf>
    <xf numFmtId="0" fontId="3" fillId="33" borderId="13" xfId="0" applyFont="1" applyFill="1" applyBorder="1" applyAlignment="1">
      <alignment vertical="center" wrapText="1"/>
    </xf>
    <xf numFmtId="0" fontId="8" fillId="0" borderId="13" xfId="0" applyFont="1" applyBorder="1" applyAlignment="1">
      <alignment horizontal="center" vertical="center"/>
    </xf>
    <xf numFmtId="0" fontId="3" fillId="33" borderId="13" xfId="46" applyFont="1" applyFill="1" applyBorder="1" applyAlignment="1" applyProtection="1">
      <alignment horizontal="justify" vertical="center" wrapText="1"/>
      <protection/>
    </xf>
    <xf numFmtId="0" fontId="3" fillId="33" borderId="13" xfId="46" applyFont="1" applyFill="1" applyBorder="1" applyAlignment="1" applyProtection="1">
      <alignment horizontal="center" vertical="center" wrapText="1"/>
      <protection/>
    </xf>
    <xf numFmtId="0" fontId="3" fillId="33" borderId="13" xfId="46" applyFont="1" applyFill="1" applyBorder="1" applyAlignment="1" applyProtection="1">
      <alignment horizontal="left" vertical="center" wrapText="1"/>
      <protection/>
    </xf>
    <xf numFmtId="0" fontId="3" fillId="0" borderId="13" xfId="46" applyFont="1" applyBorder="1" applyAlignment="1" applyProtection="1">
      <alignment horizontal="center" vertical="center" wrapText="1"/>
      <protection/>
    </xf>
    <xf numFmtId="0" fontId="3" fillId="0" borderId="13" xfId="0" applyFont="1" applyBorder="1" applyAlignment="1">
      <alignment/>
    </xf>
    <xf numFmtId="0" fontId="3" fillId="0" borderId="13" xfId="0" applyFont="1" applyFill="1" applyBorder="1" applyAlignment="1">
      <alignment horizontal="justify" vertical="center" wrapText="1"/>
    </xf>
    <xf numFmtId="0" fontId="3" fillId="0" borderId="13" xfId="0" applyFont="1" applyBorder="1" applyAlignment="1">
      <alignment vertical="center" wrapText="1"/>
    </xf>
    <xf numFmtId="0" fontId="3" fillId="0" borderId="13" xfId="46" applyFont="1" applyBorder="1" applyAlignment="1" applyProtection="1">
      <alignment horizontal="justify" vertical="center" wrapText="1"/>
      <protection/>
    </xf>
    <xf numFmtId="0" fontId="3" fillId="33" borderId="13" xfId="53" applyFont="1" applyFill="1" applyBorder="1" applyAlignment="1">
      <alignment horizontal="justify" vertical="center" wrapText="1"/>
      <protection/>
    </xf>
    <xf numFmtId="0" fontId="5" fillId="38" borderId="13" xfId="0" applyFont="1" applyFill="1" applyBorder="1" applyAlignment="1">
      <alignment horizontal="center" vertical="center"/>
    </xf>
    <xf numFmtId="0" fontId="6" fillId="38" borderId="13" xfId="0" applyFont="1" applyFill="1" applyBorder="1" applyAlignment="1">
      <alignment horizontal="center" vertical="center"/>
    </xf>
    <xf numFmtId="0" fontId="5" fillId="38" borderId="13" xfId="0" applyFont="1" applyFill="1" applyBorder="1" applyAlignment="1">
      <alignment horizontal="center" vertical="center" wrapText="1"/>
    </xf>
    <xf numFmtId="0" fontId="5" fillId="0" borderId="13" xfId="0" applyFont="1" applyFill="1" applyBorder="1" applyAlignment="1">
      <alignment horizontal="center" vertical="center"/>
    </xf>
    <xf numFmtId="0" fontId="5" fillId="0" borderId="13" xfId="0" applyFont="1" applyFill="1" applyBorder="1" applyAlignment="1">
      <alignment horizontal="center" vertical="center" wrapText="1"/>
    </xf>
    <xf numFmtId="0" fontId="5" fillId="39" borderId="13" xfId="0" applyFont="1" applyFill="1" applyBorder="1" applyAlignment="1">
      <alignment horizontal="center" vertical="center" wrapText="1"/>
    </xf>
    <xf numFmtId="0" fontId="3" fillId="0" borderId="13" xfId="0" applyFont="1" applyBorder="1" applyAlignment="1">
      <alignment horizontal="center" vertical="center"/>
    </xf>
    <xf numFmtId="0" fontId="5" fillId="0" borderId="13" xfId="0" applyFont="1" applyBorder="1" applyAlignment="1">
      <alignment horizontal="center" vertical="center" textRotation="90" wrapText="1"/>
    </xf>
    <xf numFmtId="0" fontId="3" fillId="0" borderId="13" xfId="0" applyFont="1" applyBorder="1" applyAlignment="1">
      <alignment horizontal="center" vertical="center" wrapText="1"/>
    </xf>
    <xf numFmtId="0" fontId="3" fillId="0" borderId="13" xfId="46" applyFont="1" applyBorder="1" applyAlignment="1" applyProtection="1">
      <alignment horizontal="left" vertical="center" wrapText="1"/>
      <protection/>
    </xf>
    <xf numFmtId="0" fontId="5" fillId="0" borderId="13" xfId="46" applyFont="1" applyBorder="1" applyAlignment="1" applyProtection="1">
      <alignment horizontal="center" vertical="center" wrapText="1"/>
      <protection/>
    </xf>
    <xf numFmtId="0" fontId="5" fillId="34" borderId="13" xfId="46" applyFont="1" applyFill="1" applyBorder="1" applyAlignment="1" applyProtection="1">
      <alignment horizontal="center" vertical="center" wrapText="1"/>
      <protection/>
    </xf>
    <xf numFmtId="0" fontId="5" fillId="40" borderId="13"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6" fillId="0" borderId="13" xfId="0" applyFont="1" applyBorder="1" applyAlignment="1">
      <alignment vertical="center" wrapText="1"/>
    </xf>
    <xf numFmtId="0" fontId="0" fillId="0" borderId="13" xfId="0" applyFont="1" applyBorder="1" applyAlignment="1">
      <alignment horizontal="center" vertical="center" wrapText="1"/>
    </xf>
    <xf numFmtId="0" fontId="3" fillId="33" borderId="13" xfId="46" applyFont="1" applyFill="1" applyBorder="1" applyAlignment="1" applyProtection="1">
      <alignment vertical="center" wrapText="1"/>
      <protection/>
    </xf>
    <xf numFmtId="0" fontId="3" fillId="41" borderId="13" xfId="0" applyFont="1" applyFill="1" applyBorder="1" applyAlignment="1">
      <alignment horizontal="center" vertical="center" wrapText="1"/>
    </xf>
    <xf numFmtId="0" fontId="3" fillId="41" borderId="14" xfId="0" applyFont="1" applyFill="1" applyBorder="1" applyAlignment="1">
      <alignment horizontal="center" vertical="center" wrapText="1"/>
    </xf>
    <xf numFmtId="0" fontId="5" fillId="35" borderId="13" xfId="46" applyFont="1" applyFill="1" applyBorder="1" applyAlignment="1" applyProtection="1">
      <alignment horizontal="center" vertical="center" wrapText="1"/>
      <protection/>
    </xf>
    <xf numFmtId="0" fontId="5" fillId="0" borderId="13" xfId="0" applyFont="1" applyFill="1" applyBorder="1" applyAlignment="1">
      <alignment horizontal="center" vertical="center" textRotation="90" wrapText="1"/>
    </xf>
    <xf numFmtId="0" fontId="5" fillId="36" borderId="13" xfId="46" applyFont="1" applyFill="1" applyBorder="1" applyAlignment="1" applyProtection="1">
      <alignment horizontal="center" vertical="center" wrapText="1"/>
      <protection/>
    </xf>
    <xf numFmtId="0" fontId="5" fillId="0" borderId="15" xfId="0" applyFont="1" applyBorder="1" applyAlignment="1">
      <alignment horizontal="center" vertical="center" textRotation="90" wrapText="1"/>
    </xf>
    <xf numFmtId="0" fontId="3" fillId="42" borderId="14" xfId="0" applyFont="1" applyFill="1" applyBorder="1" applyAlignment="1">
      <alignment horizontal="center" vertical="center" wrapText="1"/>
    </xf>
    <xf numFmtId="0" fontId="3" fillId="0" borderId="14" xfId="0" applyFont="1" applyFill="1" applyBorder="1" applyAlignment="1">
      <alignment horizontal="left" vertical="center" wrapText="1"/>
    </xf>
    <xf numFmtId="0" fontId="5" fillId="0" borderId="14" xfId="0" applyFont="1" applyFill="1" applyBorder="1" applyAlignment="1">
      <alignment horizontal="center" vertical="center" textRotation="90" wrapText="1"/>
    </xf>
    <xf numFmtId="0" fontId="3" fillId="0" borderId="14" xfId="0" applyFont="1" applyFill="1" applyBorder="1" applyAlignment="1">
      <alignment horizontal="center" vertical="center" wrapText="1"/>
    </xf>
    <xf numFmtId="164" fontId="3" fillId="0" borderId="14" xfId="0" applyNumberFormat="1" applyFont="1" applyFill="1" applyBorder="1" applyAlignment="1">
      <alignment horizontal="center" vertical="center" wrapText="1"/>
    </xf>
    <xf numFmtId="0" fontId="5" fillId="33" borderId="13" xfId="0" applyFont="1" applyFill="1" applyBorder="1" applyAlignment="1">
      <alignment horizontal="center" vertical="center"/>
    </xf>
    <xf numFmtId="0" fontId="5" fillId="39" borderId="13" xfId="0" applyFont="1" applyFill="1" applyBorder="1" applyAlignment="1">
      <alignment horizontal="center" vertical="center"/>
    </xf>
    <xf numFmtId="0" fontId="3" fillId="0" borderId="14" xfId="0" applyFont="1" applyFill="1" applyBorder="1" applyAlignment="1">
      <alignment vertical="center" wrapText="1"/>
    </xf>
    <xf numFmtId="0" fontId="5" fillId="0" borderId="14" xfId="0" applyFont="1" applyFill="1" applyBorder="1" applyAlignment="1">
      <alignment horizontal="center" vertical="center"/>
    </xf>
    <xf numFmtId="0" fontId="5" fillId="0" borderId="14" xfId="0" applyFont="1" applyFill="1" applyBorder="1" applyAlignment="1">
      <alignment horizontal="center" vertical="center" wrapText="1"/>
    </xf>
    <xf numFmtId="0" fontId="5" fillId="39" borderId="14" xfId="0" applyFont="1" applyFill="1" applyBorder="1" applyAlignment="1">
      <alignment horizontal="center" vertical="center" wrapText="1"/>
    </xf>
    <xf numFmtId="0" fontId="3" fillId="0" borderId="14" xfId="0" applyFont="1" applyFill="1" applyBorder="1" applyAlignment="1">
      <alignment vertical="center" wrapText="1"/>
    </xf>
    <xf numFmtId="0" fontId="3" fillId="0" borderId="14" xfId="0" applyNumberFormat="1" applyFont="1" applyFill="1" applyBorder="1" applyAlignment="1">
      <alignment horizontal="left" vertical="center" wrapText="1"/>
    </xf>
    <xf numFmtId="0" fontId="3" fillId="33" borderId="13" xfId="0" applyFont="1" applyFill="1" applyBorder="1" applyAlignment="1">
      <alignment/>
    </xf>
    <xf numFmtId="0" fontId="3" fillId="0" borderId="13" xfId="46" applyFont="1" applyFill="1" applyBorder="1" applyAlignment="1" applyProtection="1">
      <alignment vertical="center" wrapText="1"/>
      <protection/>
    </xf>
    <xf numFmtId="164" fontId="3" fillId="33" borderId="13" xfId="0" applyNumberFormat="1" applyFont="1" applyFill="1" applyBorder="1" applyAlignment="1">
      <alignment vertical="center" wrapText="1"/>
    </xf>
    <xf numFmtId="0" fontId="3" fillId="0" borderId="15" xfId="0" applyFont="1" applyBorder="1" applyAlignment="1">
      <alignment horizontal="center" vertical="center" wrapText="1"/>
    </xf>
    <xf numFmtId="0" fontId="5" fillId="43" borderId="13" xfId="46" applyFont="1" applyFill="1" applyBorder="1" applyAlignment="1" applyProtection="1">
      <alignment horizontal="center" vertical="center" wrapText="1"/>
      <protection/>
    </xf>
    <xf numFmtId="0" fontId="5" fillId="44" borderId="13" xfId="46" applyFont="1" applyFill="1" applyBorder="1" applyAlignment="1" applyProtection="1">
      <alignment horizontal="center" vertical="center" wrapText="1"/>
      <protection/>
    </xf>
    <xf numFmtId="0" fontId="2" fillId="0" borderId="13" xfId="0" applyFont="1" applyBorder="1" applyAlignment="1">
      <alignment vertical="center" wrapText="1"/>
    </xf>
    <xf numFmtId="0" fontId="2" fillId="33" borderId="0" xfId="0" applyFont="1" applyFill="1" applyAlignment="1">
      <alignment horizontal="center" vertical="center" wrapText="1"/>
    </xf>
    <xf numFmtId="0" fontId="5" fillId="44" borderId="13" xfId="0" applyFont="1" applyFill="1" applyBorder="1" applyAlignment="1">
      <alignment horizontal="center" vertical="center"/>
    </xf>
    <xf numFmtId="0" fontId="5" fillId="45" borderId="13" xfId="0" applyFont="1" applyFill="1" applyBorder="1" applyAlignment="1">
      <alignment horizontal="center" vertical="center" wrapText="1"/>
    </xf>
    <xf numFmtId="0" fontId="5" fillId="46" borderId="13" xfId="0" applyFont="1" applyFill="1" applyBorder="1" applyAlignment="1">
      <alignment horizontal="center" vertical="center" wrapText="1"/>
    </xf>
    <xf numFmtId="0" fontId="5" fillId="47" borderId="13" xfId="0" applyFont="1" applyFill="1" applyBorder="1" applyAlignment="1">
      <alignment horizontal="center" vertical="center" wrapText="1"/>
    </xf>
    <xf numFmtId="0" fontId="5" fillId="48" borderId="13" xfId="0" applyFont="1" applyFill="1" applyBorder="1" applyAlignment="1">
      <alignment horizontal="center" vertical="center" wrapText="1"/>
    </xf>
    <xf numFmtId="164" fontId="3" fillId="0" borderId="14" xfId="0" applyNumberFormat="1" applyFont="1" applyFill="1" applyBorder="1" applyAlignment="1">
      <alignment horizontal="center" vertical="center" wrapText="1"/>
    </xf>
    <xf numFmtId="164" fontId="3" fillId="0" borderId="16" xfId="0" applyNumberFormat="1" applyFont="1" applyFill="1" applyBorder="1" applyAlignment="1">
      <alignment horizontal="center" vertical="center" wrapText="1"/>
    </xf>
    <xf numFmtId="164" fontId="3" fillId="0" borderId="15" xfId="0" applyNumberFormat="1" applyFont="1" applyFill="1" applyBorder="1" applyAlignment="1">
      <alignment horizontal="center" vertical="center" wrapText="1"/>
    </xf>
    <xf numFmtId="0" fontId="5" fillId="49" borderId="14" xfId="0" applyFont="1" applyFill="1" applyBorder="1" applyAlignment="1">
      <alignment horizontal="center" vertical="center"/>
    </xf>
    <xf numFmtId="0" fontId="5" fillId="49" borderId="15" xfId="0" applyFont="1" applyFill="1" applyBorder="1" applyAlignment="1">
      <alignment horizontal="center" vertical="center"/>
    </xf>
    <xf numFmtId="164" fontId="3" fillId="33" borderId="14" xfId="0" applyNumberFormat="1" applyFont="1" applyFill="1" applyBorder="1" applyAlignment="1">
      <alignment horizontal="center" vertical="center" wrapText="1"/>
    </xf>
    <xf numFmtId="164" fontId="3" fillId="33" borderId="15" xfId="0" applyNumberFormat="1"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5" fillId="33" borderId="14" xfId="0" applyFont="1" applyFill="1" applyBorder="1" applyAlignment="1">
      <alignment horizontal="center" vertical="center"/>
    </xf>
    <xf numFmtId="0" fontId="5" fillId="33" borderId="15" xfId="0" applyFont="1" applyFill="1" applyBorder="1" applyAlignment="1">
      <alignment horizontal="center" vertical="center"/>
    </xf>
    <xf numFmtId="0" fontId="5" fillId="40" borderId="14" xfId="0" applyFont="1" applyFill="1" applyBorder="1" applyAlignment="1">
      <alignment horizontal="center" vertical="center"/>
    </xf>
    <xf numFmtId="0" fontId="5" fillId="40" borderId="15" xfId="0" applyFont="1" applyFill="1" applyBorder="1" applyAlignment="1">
      <alignment horizontal="center" vertical="center"/>
    </xf>
    <xf numFmtId="0" fontId="3" fillId="0" borderId="14"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3" xfId="0" applyFont="1" applyBorder="1" applyAlignment="1">
      <alignment horizontal="center" vertical="center"/>
    </xf>
    <xf numFmtId="0" fontId="4" fillId="50" borderId="13" xfId="0" applyFont="1" applyFill="1" applyBorder="1" applyAlignment="1">
      <alignment horizontal="center" vertical="center"/>
    </xf>
    <xf numFmtId="0" fontId="5" fillId="0" borderId="13" xfId="0" applyFont="1" applyBorder="1" applyAlignment="1">
      <alignment horizontal="left" vertical="center"/>
    </xf>
    <xf numFmtId="0" fontId="5" fillId="0" borderId="13" xfId="0" applyFont="1" applyBorder="1" applyAlignment="1">
      <alignment horizontal="center" vertical="center"/>
    </xf>
    <xf numFmtId="14" fontId="5" fillId="0" borderId="13" xfId="0" applyNumberFormat="1" applyFont="1" applyFill="1" applyBorder="1" applyAlignment="1">
      <alignment horizontal="center" vertical="center"/>
    </xf>
    <xf numFmtId="0" fontId="5" fillId="0" borderId="13" xfId="0" applyFont="1" applyFill="1" applyBorder="1" applyAlignment="1">
      <alignment horizontal="center" vertical="center"/>
    </xf>
    <xf numFmtId="0" fontId="5" fillId="38" borderId="13" xfId="0" applyFont="1" applyFill="1" applyBorder="1" applyAlignment="1">
      <alignment horizontal="center" vertical="center"/>
    </xf>
    <xf numFmtId="0" fontId="6" fillId="38" borderId="13" xfId="0" applyFont="1" applyFill="1" applyBorder="1" applyAlignment="1">
      <alignment horizontal="center" vertical="center"/>
    </xf>
    <xf numFmtId="0" fontId="5" fillId="38" borderId="13" xfId="0" applyFont="1" applyFill="1" applyBorder="1" applyAlignment="1">
      <alignment horizontal="center" vertical="center" wrapText="1"/>
    </xf>
    <xf numFmtId="0" fontId="3" fillId="0" borderId="13" xfId="0" applyFont="1" applyFill="1" applyBorder="1" applyAlignment="1">
      <alignment horizontal="left" vertical="center" wrapText="1"/>
    </xf>
    <xf numFmtId="0" fontId="5" fillId="0" borderId="13" xfId="0" applyFont="1" applyFill="1" applyBorder="1" applyAlignment="1">
      <alignment horizontal="center" vertical="center" wrapText="1"/>
    </xf>
    <xf numFmtId="0" fontId="5" fillId="51" borderId="13" xfId="0" applyFont="1" applyFill="1" applyBorder="1" applyAlignment="1">
      <alignment horizontal="center" vertical="center" wrapText="1"/>
    </xf>
    <xf numFmtId="0" fontId="5" fillId="48" borderId="13" xfId="0" applyFont="1" applyFill="1" applyBorder="1" applyAlignment="1">
      <alignment horizontal="center" vertical="center" wrapText="1"/>
    </xf>
    <xf numFmtId="164" fontId="3" fillId="0" borderId="13" xfId="0" applyNumberFormat="1" applyFont="1" applyFill="1" applyBorder="1" applyAlignment="1">
      <alignment horizontal="center" vertical="center" wrapText="1"/>
    </xf>
    <xf numFmtId="0" fontId="3" fillId="0" borderId="13" xfId="0" applyNumberFormat="1" applyFont="1" applyFill="1" applyBorder="1" applyAlignment="1">
      <alignment horizontal="left" vertical="center" wrapText="1"/>
    </xf>
    <xf numFmtId="0" fontId="3" fillId="0" borderId="13" xfId="0" applyFont="1" applyFill="1" applyBorder="1" applyAlignment="1">
      <alignment horizontal="center" vertical="center" wrapText="1"/>
    </xf>
    <xf numFmtId="0" fontId="3" fillId="0" borderId="13" xfId="46" applyFont="1" applyFill="1" applyBorder="1" applyAlignment="1" applyProtection="1">
      <alignment horizontal="center" vertical="center" wrapText="1"/>
      <protection/>
    </xf>
    <xf numFmtId="0" fontId="2" fillId="0" borderId="13" xfId="0" applyFont="1" applyFill="1" applyBorder="1" applyAlignment="1">
      <alignment horizontal="center" vertical="center" wrapText="1"/>
    </xf>
    <xf numFmtId="0" fontId="2" fillId="0" borderId="13" xfId="0" applyFont="1" applyBorder="1" applyAlignment="1">
      <alignment horizontal="center" vertical="center"/>
    </xf>
    <xf numFmtId="0" fontId="3" fillId="0" borderId="13" xfId="0" applyFont="1" applyFill="1" applyBorder="1" applyAlignment="1">
      <alignment vertical="center" wrapText="1"/>
    </xf>
    <xf numFmtId="0" fontId="3" fillId="0" borderId="13" xfId="0" applyFont="1" applyFill="1" applyBorder="1" applyAlignment="1">
      <alignment horizontal="center" vertical="center" wrapText="1"/>
    </xf>
    <xf numFmtId="0" fontId="5" fillId="0" borderId="13" xfId="0" applyFont="1" applyBorder="1" applyAlignment="1">
      <alignment horizontal="center" vertical="center" textRotation="90" wrapText="1"/>
    </xf>
    <xf numFmtId="0" fontId="3" fillId="0" borderId="13" xfId="0" applyFont="1" applyBorder="1" applyAlignment="1">
      <alignment horizontal="left" vertical="center" wrapText="1"/>
    </xf>
    <xf numFmtId="0" fontId="5" fillId="34" borderId="13" xfId="0" applyFont="1" applyFill="1" applyBorder="1" applyAlignment="1">
      <alignment horizontal="center" vertical="center" wrapText="1"/>
    </xf>
    <xf numFmtId="0" fontId="3" fillId="33" borderId="13" xfId="0" applyFont="1" applyFill="1" applyBorder="1" applyAlignment="1">
      <alignment horizontal="left" vertical="center" wrapText="1"/>
    </xf>
    <xf numFmtId="0" fontId="3" fillId="33" borderId="13" xfId="0" applyFont="1" applyFill="1" applyBorder="1" applyAlignment="1">
      <alignment horizontal="center" vertical="center" wrapText="1"/>
    </xf>
    <xf numFmtId="0" fontId="3" fillId="52" borderId="13" xfId="0" applyFont="1" applyFill="1" applyBorder="1" applyAlignment="1">
      <alignment horizontal="left" vertical="center" wrapText="1"/>
    </xf>
    <xf numFmtId="0" fontId="3" fillId="33" borderId="13" xfId="0" applyFont="1" applyFill="1" applyBorder="1" applyAlignment="1">
      <alignment horizontal="justify" vertical="center" wrapText="1"/>
    </xf>
    <xf numFmtId="0" fontId="5" fillId="53" borderId="13" xfId="0" applyFont="1" applyFill="1" applyBorder="1" applyAlignment="1">
      <alignment horizontal="center" vertical="center" wrapText="1"/>
    </xf>
    <xf numFmtId="164" fontId="3" fillId="0" borderId="13" xfId="0" applyNumberFormat="1" applyFont="1" applyFill="1" applyBorder="1" applyAlignment="1">
      <alignment horizontal="left" vertical="center" wrapText="1"/>
    </xf>
    <xf numFmtId="0" fontId="2" fillId="0" borderId="13" xfId="0" applyFont="1" applyBorder="1" applyAlignment="1">
      <alignment horizontal="center" vertical="center" wrapText="1"/>
    </xf>
    <xf numFmtId="0" fontId="2" fillId="33" borderId="13" xfId="0" applyFont="1" applyFill="1" applyBorder="1" applyAlignment="1">
      <alignment horizontal="left" vertical="center" wrapText="1"/>
    </xf>
    <xf numFmtId="0" fontId="3" fillId="0" borderId="14" xfId="0" applyFont="1" applyBorder="1" applyAlignment="1">
      <alignment horizontal="center" vertical="center"/>
    </xf>
    <xf numFmtId="0" fontId="3" fillId="0" borderId="15" xfId="0" applyFont="1" applyBorder="1" applyAlignment="1">
      <alignment horizontal="center" vertical="center"/>
    </xf>
    <xf numFmtId="164" fontId="3" fillId="33" borderId="13" xfId="0" applyNumberFormat="1" applyFont="1" applyFill="1" applyBorder="1" applyAlignment="1">
      <alignment horizontal="center" vertical="center" wrapText="1"/>
    </xf>
    <xf numFmtId="0" fontId="3" fillId="0" borderId="14" xfId="46" applyFont="1" applyBorder="1" applyAlignment="1" applyProtection="1">
      <alignment horizontal="center" vertical="center" wrapText="1"/>
      <protection/>
    </xf>
    <xf numFmtId="0" fontId="3" fillId="0" borderId="16" xfId="46" applyFont="1" applyBorder="1" applyAlignment="1" applyProtection="1">
      <alignment horizontal="center" vertical="center" wrapText="1"/>
      <protection/>
    </xf>
    <xf numFmtId="0" fontId="3" fillId="0" borderId="15" xfId="46" applyFont="1" applyBorder="1" applyAlignment="1" applyProtection="1">
      <alignment horizontal="center" vertical="center" wrapText="1"/>
      <protection/>
    </xf>
    <xf numFmtId="0" fontId="2" fillId="0" borderId="13" xfId="0" applyFont="1" applyBorder="1" applyAlignment="1">
      <alignment horizontal="left" vertical="center" wrapText="1"/>
    </xf>
    <xf numFmtId="0" fontId="3" fillId="33" borderId="14" xfId="46" applyFont="1" applyFill="1" applyBorder="1" applyAlignment="1" applyProtection="1">
      <alignment horizontal="center" vertical="center" wrapText="1"/>
      <protection/>
    </xf>
    <xf numFmtId="0" fontId="3" fillId="33" borderId="16" xfId="46" applyFont="1" applyFill="1" applyBorder="1" applyAlignment="1" applyProtection="1">
      <alignment horizontal="center" vertical="center" wrapText="1"/>
      <protection/>
    </xf>
    <xf numFmtId="0" fontId="3" fillId="33" borderId="15" xfId="46" applyFont="1" applyFill="1" applyBorder="1" applyAlignment="1" applyProtection="1">
      <alignment horizontal="center" vertical="center" wrapText="1"/>
      <protection/>
    </xf>
    <xf numFmtId="0" fontId="3" fillId="33" borderId="16" xfId="0" applyFont="1" applyFill="1" applyBorder="1" applyAlignment="1">
      <alignment horizontal="center" vertical="center" wrapText="1"/>
    </xf>
    <xf numFmtId="0" fontId="5" fillId="0" borderId="14" xfId="46" applyFont="1" applyBorder="1" applyAlignment="1" applyProtection="1">
      <alignment horizontal="center" vertical="center"/>
      <protection/>
    </xf>
    <xf numFmtId="0" fontId="5" fillId="0" borderId="16" xfId="46" applyFont="1" applyBorder="1" applyAlignment="1" applyProtection="1">
      <alignment horizontal="center" vertical="center"/>
      <protection/>
    </xf>
    <xf numFmtId="0" fontId="5" fillId="0" borderId="15" xfId="46" applyFont="1" applyBorder="1" applyAlignment="1" applyProtection="1">
      <alignment horizontal="center" vertical="center"/>
      <protection/>
    </xf>
    <xf numFmtId="0" fontId="3" fillId="33" borderId="13" xfId="46" applyFont="1" applyFill="1" applyBorder="1" applyAlignment="1" applyProtection="1">
      <alignment horizontal="center" vertical="center" wrapText="1"/>
      <protection/>
    </xf>
    <xf numFmtId="0" fontId="3" fillId="0" borderId="13" xfId="0" applyFont="1" applyBorder="1" applyAlignment="1">
      <alignment horizontal="center" vertical="center" wrapText="1"/>
    </xf>
    <xf numFmtId="0" fontId="3" fillId="0" borderId="13" xfId="46" applyFont="1" applyFill="1" applyBorder="1" applyAlignment="1" applyProtection="1">
      <alignment horizontal="justify" vertical="center" wrapText="1"/>
      <protection/>
    </xf>
    <xf numFmtId="0" fontId="3" fillId="33" borderId="13" xfId="46" applyFont="1" applyFill="1" applyBorder="1" applyAlignment="1" applyProtection="1">
      <alignment horizontal="left" vertical="center" wrapText="1"/>
      <protection/>
    </xf>
    <xf numFmtId="0" fontId="3" fillId="41" borderId="13" xfId="0" applyFont="1" applyFill="1" applyBorder="1" applyAlignment="1">
      <alignment horizontal="center" vertical="center" wrapText="1"/>
    </xf>
    <xf numFmtId="0" fontId="3" fillId="0" borderId="14" xfId="46" applyFont="1" applyFill="1" applyBorder="1" applyAlignment="1" applyProtection="1">
      <alignment horizontal="center" vertical="center" wrapText="1"/>
      <protection/>
    </xf>
    <xf numFmtId="0" fontId="3" fillId="0" borderId="16" xfId="46" applyFont="1" applyFill="1" applyBorder="1" applyAlignment="1" applyProtection="1">
      <alignment horizontal="center" vertical="center" wrapText="1"/>
      <protection/>
    </xf>
    <xf numFmtId="0" fontId="3" fillId="0" borderId="15" xfId="46" applyFont="1" applyFill="1" applyBorder="1" applyAlignment="1" applyProtection="1">
      <alignment horizontal="center" vertical="center" wrapText="1"/>
      <protection/>
    </xf>
    <xf numFmtId="0" fontId="5" fillId="0" borderId="14" xfId="0" applyFont="1" applyBorder="1" applyAlignment="1">
      <alignment horizontal="center" vertical="center" textRotation="90" wrapText="1"/>
    </xf>
    <xf numFmtId="0" fontId="5" fillId="0" borderId="16" xfId="0" applyFont="1" applyBorder="1" applyAlignment="1">
      <alignment horizontal="center" vertical="center" textRotation="90" wrapText="1"/>
    </xf>
    <xf numFmtId="0" fontId="5" fillId="0" borderId="15" xfId="0" applyFont="1" applyBorder="1" applyAlignment="1">
      <alignment horizontal="center" vertical="center" textRotation="90" wrapText="1"/>
    </xf>
    <xf numFmtId="0" fontId="5" fillId="0" borderId="14"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5" xfId="0" applyFont="1" applyBorder="1" applyAlignment="1">
      <alignment horizontal="center" vertical="center" wrapText="1"/>
    </xf>
    <xf numFmtId="0" fontId="3" fillId="54" borderId="14" xfId="0" applyFont="1" applyFill="1" applyBorder="1" applyAlignment="1">
      <alignment horizontal="center" vertical="center" wrapText="1"/>
    </xf>
    <xf numFmtId="0" fontId="3" fillId="54" borderId="16" xfId="0" applyFont="1" applyFill="1" applyBorder="1" applyAlignment="1">
      <alignment horizontal="center" vertical="center" wrapText="1"/>
    </xf>
    <xf numFmtId="0" fontId="3" fillId="54" borderId="15" xfId="0" applyFont="1" applyFill="1" applyBorder="1" applyAlignment="1">
      <alignment horizontal="center" vertical="center" wrapText="1"/>
    </xf>
    <xf numFmtId="0" fontId="3" fillId="46" borderId="13" xfId="46" applyFont="1" applyFill="1" applyBorder="1" applyAlignment="1" applyProtection="1">
      <alignment horizontal="center" vertical="center"/>
      <protection/>
    </xf>
    <xf numFmtId="0" fontId="5" fillId="36" borderId="14" xfId="46" applyFont="1" applyFill="1" applyBorder="1" applyAlignment="1" applyProtection="1">
      <alignment horizontal="center" vertical="center"/>
      <protection/>
    </xf>
    <xf numFmtId="0" fontId="5" fillId="36" borderId="16" xfId="46" applyFont="1" applyFill="1" applyBorder="1" applyAlignment="1" applyProtection="1">
      <alignment horizontal="center" vertical="center"/>
      <protection/>
    </xf>
    <xf numFmtId="0" fontId="5" fillId="36" borderId="15" xfId="46" applyFont="1" applyFill="1" applyBorder="1" applyAlignment="1" applyProtection="1">
      <alignment horizontal="center" vertical="center"/>
      <protection/>
    </xf>
    <xf numFmtId="0" fontId="3" fillId="0" borderId="16" xfId="0" applyFont="1" applyBorder="1" applyAlignment="1">
      <alignment horizontal="center" vertical="center" wrapText="1"/>
    </xf>
    <xf numFmtId="0" fontId="3" fillId="0" borderId="13" xfId="0" applyFont="1" applyBorder="1" applyAlignment="1">
      <alignment horizontal="justify" vertical="center" wrapText="1"/>
    </xf>
    <xf numFmtId="0" fontId="5" fillId="0" borderId="13" xfId="0" applyFont="1" applyBorder="1" applyAlignment="1">
      <alignment horizontal="center" vertical="center" textRotation="90" wrapText="1" shrinkToFit="1"/>
    </xf>
    <xf numFmtId="0" fontId="5" fillId="0" borderId="13" xfId="46" applyFont="1" applyBorder="1" applyAlignment="1" applyProtection="1">
      <alignment horizontal="center" vertical="center"/>
      <protection/>
    </xf>
    <xf numFmtId="0" fontId="5" fillId="33" borderId="13" xfId="46" applyFont="1" applyFill="1" applyBorder="1" applyAlignment="1" applyProtection="1">
      <alignment horizontal="center" vertical="center" wrapText="1"/>
      <protection/>
    </xf>
    <xf numFmtId="0" fontId="5" fillId="36" borderId="13" xfId="46" applyFont="1" applyFill="1" applyBorder="1" applyAlignment="1" applyProtection="1">
      <alignment horizontal="center" vertical="center"/>
      <protection/>
    </xf>
    <xf numFmtId="0" fontId="3" fillId="55" borderId="13" xfId="46" applyFont="1" applyFill="1" applyBorder="1" applyAlignment="1" applyProtection="1">
      <alignment horizontal="center" vertical="center" wrapText="1"/>
      <protection/>
    </xf>
    <xf numFmtId="0" fontId="3" fillId="56" borderId="13" xfId="46" applyFont="1" applyFill="1" applyBorder="1" applyAlignment="1" applyProtection="1">
      <alignment horizontal="center" vertical="center" wrapText="1"/>
      <protection/>
    </xf>
    <xf numFmtId="0" fontId="5" fillId="45" borderId="13" xfId="46" applyFont="1" applyFill="1" applyBorder="1" applyAlignment="1" applyProtection="1">
      <alignment horizontal="center" vertical="center"/>
      <protection/>
    </xf>
    <xf numFmtId="0" fontId="5" fillId="57" borderId="14" xfId="46" applyFont="1" applyFill="1" applyBorder="1" applyAlignment="1" applyProtection="1">
      <alignment horizontal="center" vertical="center"/>
      <protection/>
    </xf>
    <xf numFmtId="0" fontId="5" fillId="57" borderId="16" xfId="46" applyFont="1" applyFill="1" applyBorder="1" applyAlignment="1" applyProtection="1">
      <alignment horizontal="center" vertical="center"/>
      <protection/>
    </xf>
    <xf numFmtId="0" fontId="5" fillId="57" borderId="15" xfId="46" applyFont="1" applyFill="1" applyBorder="1" applyAlignment="1" applyProtection="1">
      <alignment horizontal="center" vertical="center"/>
      <protection/>
    </xf>
    <xf numFmtId="0" fontId="5" fillId="33" borderId="17" xfId="0" applyFont="1" applyFill="1" applyBorder="1" applyAlignment="1">
      <alignment horizontal="center" vertical="center"/>
    </xf>
    <xf numFmtId="0" fontId="5" fillId="33" borderId="18" xfId="0" applyFont="1" applyFill="1" applyBorder="1" applyAlignment="1">
      <alignment horizontal="center" vertical="center"/>
    </xf>
    <xf numFmtId="0" fontId="5" fillId="33" borderId="19" xfId="0" applyFont="1" applyFill="1" applyBorder="1" applyAlignment="1">
      <alignment horizontal="center" vertical="center"/>
    </xf>
    <xf numFmtId="0" fontId="3" fillId="0" borderId="13" xfId="46" applyFont="1" applyBorder="1" applyAlignment="1" applyProtection="1">
      <alignment horizontal="center" vertical="center" wrapText="1"/>
      <protection/>
    </xf>
    <xf numFmtId="0" fontId="2" fillId="0" borderId="14"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5" xfId="0" applyFont="1" applyBorder="1" applyAlignment="1">
      <alignment horizontal="center" vertical="center" wrapText="1"/>
    </xf>
    <xf numFmtId="0" fontId="5" fillId="46" borderId="13" xfId="46" applyFont="1" applyFill="1" applyBorder="1" applyAlignment="1" applyProtection="1">
      <alignment horizontal="center" vertical="center"/>
      <protection/>
    </xf>
    <xf numFmtId="0" fontId="5" fillId="33" borderId="16" xfId="0" applyFont="1" applyFill="1" applyBorder="1" applyAlignment="1">
      <alignment horizontal="center" vertical="center"/>
    </xf>
    <xf numFmtId="0" fontId="5" fillId="44" borderId="14" xfId="0" applyFont="1" applyFill="1" applyBorder="1" applyAlignment="1">
      <alignment horizontal="center" vertical="center"/>
    </xf>
    <xf numFmtId="0" fontId="5" fillId="44" borderId="16" xfId="0" applyFont="1" applyFill="1" applyBorder="1" applyAlignment="1">
      <alignment horizontal="center" vertical="center"/>
    </xf>
    <xf numFmtId="0" fontId="5" fillId="44" borderId="15" xfId="0" applyFont="1" applyFill="1" applyBorder="1" applyAlignment="1">
      <alignment horizontal="center" vertical="center"/>
    </xf>
    <xf numFmtId="164" fontId="3" fillId="33" borderId="16" xfId="0" applyNumberFormat="1" applyFont="1" applyFill="1" applyBorder="1" applyAlignment="1">
      <alignment horizontal="center" vertical="center" wrapText="1"/>
    </xf>
    <xf numFmtId="0" fontId="3" fillId="42" borderId="14" xfId="0" applyFont="1" applyFill="1" applyBorder="1" applyAlignment="1">
      <alignment horizontal="center" vertical="center" wrapText="1"/>
    </xf>
    <xf numFmtId="0" fontId="3" fillId="42" borderId="16" xfId="0" applyFont="1" applyFill="1" applyBorder="1" applyAlignment="1">
      <alignment horizontal="center" vertical="center" wrapText="1"/>
    </xf>
    <xf numFmtId="0" fontId="3" fillId="42" borderId="15" xfId="0" applyFont="1" applyFill="1" applyBorder="1" applyAlignment="1">
      <alignment horizontal="center" vertical="center" wrapText="1"/>
    </xf>
    <xf numFmtId="0" fontId="5" fillId="40" borderId="16" xfId="0" applyFont="1" applyFill="1" applyBorder="1" applyAlignment="1">
      <alignment horizontal="center" vertical="center"/>
    </xf>
    <xf numFmtId="0" fontId="5" fillId="0" borderId="14" xfId="0" applyFont="1" applyBorder="1" applyAlignment="1">
      <alignment horizontal="center" vertical="center" textRotation="90" wrapText="1" shrinkToFit="1"/>
    </xf>
    <xf numFmtId="0" fontId="5" fillId="0" borderId="16" xfId="0" applyFont="1" applyBorder="1" applyAlignment="1">
      <alignment horizontal="center" vertical="center" textRotation="90" wrapText="1" shrinkToFit="1"/>
    </xf>
    <xf numFmtId="0" fontId="3" fillId="0" borderId="16" xfId="0" applyFont="1" applyBorder="1" applyAlignment="1">
      <alignment horizontal="center" vertical="center"/>
    </xf>
    <xf numFmtId="0" fontId="3" fillId="0" borderId="13" xfId="0" applyNumberFormat="1" applyFont="1" applyFill="1" applyBorder="1" applyAlignment="1">
      <alignment horizontal="center" vertical="center" wrapText="1"/>
    </xf>
    <xf numFmtId="0" fontId="2" fillId="33" borderId="13" xfId="0" applyFont="1" applyFill="1" applyBorder="1" applyAlignment="1">
      <alignment horizontal="center" vertical="center" wrapText="1"/>
    </xf>
    <xf numFmtId="0" fontId="5" fillId="0" borderId="13" xfId="46" applyFont="1" applyBorder="1" applyAlignment="1" applyProtection="1">
      <alignment horizontal="center" vertical="center" wrapText="1"/>
      <protection/>
    </xf>
    <xf numFmtId="0" fontId="3" fillId="0" borderId="13" xfId="0" applyFont="1" applyFill="1" applyBorder="1" applyAlignment="1">
      <alignment horizontal="justify" vertical="center" wrapText="1"/>
    </xf>
    <xf numFmtId="0" fontId="3" fillId="33" borderId="13" xfId="53" applyFont="1" applyFill="1" applyBorder="1" applyAlignment="1">
      <alignment horizontal="left" vertical="center" wrapText="1"/>
      <protection/>
    </xf>
    <xf numFmtId="0" fontId="5" fillId="35" borderId="13" xfId="46" applyFont="1" applyFill="1" applyBorder="1" applyAlignment="1" applyProtection="1">
      <alignment horizontal="center" vertical="center" wrapText="1"/>
      <protection/>
    </xf>
    <xf numFmtId="0" fontId="3" fillId="0" borderId="13" xfId="46" applyFont="1" applyBorder="1" applyAlignment="1" applyProtection="1">
      <alignment horizontal="justify" vertical="center" wrapText="1"/>
      <protection/>
    </xf>
    <xf numFmtId="0" fontId="5" fillId="0" borderId="13" xfId="0" applyFont="1" applyBorder="1" applyAlignment="1">
      <alignment horizontal="left" vertical="center" wrapText="1"/>
    </xf>
    <xf numFmtId="0" fontId="5" fillId="0" borderId="13" xfId="0" applyFont="1" applyBorder="1" applyAlignment="1">
      <alignment horizontal="center" vertical="center" textRotation="90"/>
    </xf>
    <xf numFmtId="0" fontId="3" fillId="0" borderId="13" xfId="0" applyFont="1" applyBorder="1" applyAlignment="1">
      <alignment horizontal="justify" vertical="center" wrapText="1"/>
    </xf>
    <xf numFmtId="0" fontId="5" fillId="34" borderId="13" xfId="46" applyFont="1" applyFill="1" applyBorder="1" applyAlignment="1" applyProtection="1">
      <alignment horizontal="center" vertical="center" wrapText="1"/>
      <protection/>
    </xf>
    <xf numFmtId="0" fontId="5" fillId="0" borderId="15" xfId="0" applyFont="1" applyBorder="1" applyAlignment="1">
      <alignment horizontal="center" vertical="center" textRotation="90" wrapText="1" shrinkToFit="1"/>
    </xf>
    <xf numFmtId="0" fontId="5" fillId="0" borderId="13" xfId="0" applyFont="1" applyBorder="1" applyAlignment="1">
      <alignment horizontal="justify" vertical="center" wrapText="1"/>
    </xf>
    <xf numFmtId="0" fontId="5" fillId="0" borderId="13" xfId="0" applyFont="1" applyFill="1" applyBorder="1" applyAlignment="1">
      <alignment horizontal="center" vertical="center" textRotation="90"/>
    </xf>
    <xf numFmtId="0" fontId="5" fillId="0" borderId="15" xfId="0" applyFont="1" applyBorder="1" applyAlignment="1">
      <alignment horizontal="left" vertical="center"/>
    </xf>
    <xf numFmtId="0" fontId="6" fillId="0" borderId="12" xfId="0" applyFont="1" applyBorder="1" applyAlignment="1">
      <alignment horizontal="center" vertical="center"/>
    </xf>
    <xf numFmtId="0" fontId="5" fillId="33" borderId="20" xfId="46" applyFont="1" applyFill="1" applyBorder="1" applyAlignment="1" applyProtection="1">
      <alignment horizontal="center" vertical="center"/>
      <protection/>
    </xf>
    <xf numFmtId="0" fontId="5" fillId="33" borderId="11" xfId="46" applyFont="1" applyFill="1" applyBorder="1" applyAlignment="1" applyProtection="1">
      <alignment horizontal="center" vertical="center"/>
      <protection/>
    </xf>
    <xf numFmtId="0" fontId="5" fillId="0" borderId="13" xfId="0" applyFont="1" applyBorder="1" applyAlignment="1">
      <alignment horizontal="center" vertical="center" wrapText="1"/>
    </xf>
    <xf numFmtId="0" fontId="3" fillId="33" borderId="13" xfId="46" applyFont="1" applyFill="1" applyBorder="1" applyAlignment="1" applyProtection="1">
      <alignment horizontal="justify" vertical="center" wrapText="1"/>
      <protection/>
    </xf>
    <xf numFmtId="0" fontId="5" fillId="36" borderId="13" xfId="46" applyFont="1" applyFill="1" applyBorder="1" applyAlignment="1" applyProtection="1">
      <alignment horizontal="center" vertical="center" wrapText="1"/>
      <protection/>
    </xf>
    <xf numFmtId="0" fontId="2" fillId="33" borderId="13" xfId="0" applyFont="1" applyFill="1" applyBorder="1" applyAlignment="1">
      <alignment horizontal="center"/>
    </xf>
    <xf numFmtId="0" fontId="5" fillId="33" borderId="13" xfId="0" applyFont="1" applyFill="1" applyBorder="1" applyAlignment="1">
      <alignment horizontal="center" vertical="center"/>
    </xf>
    <xf numFmtId="0" fontId="8" fillId="33" borderId="13" xfId="0" applyFont="1" applyFill="1" applyBorder="1" applyAlignment="1">
      <alignment horizontal="center" vertical="center" wrapText="1"/>
    </xf>
    <xf numFmtId="0" fontId="5" fillId="34" borderId="13" xfId="0" applyFont="1" applyFill="1" applyBorder="1" applyAlignment="1">
      <alignment horizontal="center" vertical="center"/>
    </xf>
    <xf numFmtId="0" fontId="5" fillId="39" borderId="13" xfId="0" applyFont="1" applyFill="1" applyBorder="1" applyAlignment="1">
      <alignment horizontal="center" vertical="center"/>
    </xf>
    <xf numFmtId="0" fontId="0" fillId="0" borderId="14" xfId="0" applyBorder="1" applyAlignment="1">
      <alignment horizontal="center"/>
    </xf>
    <xf numFmtId="0" fontId="0" fillId="0" borderId="16" xfId="0" applyBorder="1" applyAlignment="1">
      <alignment horizontal="center"/>
    </xf>
    <xf numFmtId="0" fontId="0" fillId="0" borderId="15" xfId="0" applyBorder="1" applyAlignment="1">
      <alignment horizontal="center"/>
    </xf>
    <xf numFmtId="0" fontId="5" fillId="35" borderId="13" xfId="46" applyFont="1" applyFill="1" applyBorder="1" applyAlignment="1" applyProtection="1">
      <alignment horizontal="center" vertical="center"/>
      <protection/>
    </xf>
    <xf numFmtId="0" fontId="8" fillId="33" borderId="14" xfId="0" applyFont="1" applyFill="1" applyBorder="1" applyAlignment="1">
      <alignment horizontal="center" vertical="center" wrapText="1"/>
    </xf>
    <xf numFmtId="0" fontId="8" fillId="33" borderId="16" xfId="0" applyFont="1" applyFill="1" applyBorder="1" applyAlignment="1">
      <alignment horizontal="center" vertical="center" wrapText="1"/>
    </xf>
    <xf numFmtId="0" fontId="8" fillId="33" borderId="15" xfId="0" applyFont="1" applyFill="1" applyBorder="1" applyAlignment="1">
      <alignment horizontal="center" vertical="center" wrapText="1"/>
    </xf>
    <xf numFmtId="0" fontId="3" fillId="0" borderId="13" xfId="46" applyFont="1" applyBorder="1" applyAlignment="1" applyProtection="1">
      <alignment horizontal="left" vertical="center" wrapText="1"/>
      <protection/>
    </xf>
    <xf numFmtId="0" fontId="5" fillId="0" borderId="14" xfId="0" applyFont="1" applyFill="1" applyBorder="1" applyAlignment="1">
      <alignment horizontal="center" vertical="center" textRotation="90" wrapText="1"/>
    </xf>
    <xf numFmtId="0" fontId="5" fillId="0" borderId="16" xfId="0" applyFont="1" applyFill="1" applyBorder="1" applyAlignment="1">
      <alignment horizontal="center" vertical="center" textRotation="90" wrapText="1"/>
    </xf>
    <xf numFmtId="0" fontId="5" fillId="0" borderId="15" xfId="0" applyFont="1" applyFill="1" applyBorder="1" applyAlignment="1">
      <alignment horizontal="center" vertical="center" textRotation="90" wrapText="1"/>
    </xf>
    <xf numFmtId="0" fontId="0" fillId="0" borderId="13" xfId="0" applyBorder="1" applyAlignment="1">
      <alignment horizontal="center" vertical="center" wrapText="1"/>
    </xf>
    <xf numFmtId="0" fontId="6" fillId="58" borderId="13" xfId="0" applyFont="1" applyFill="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6" xfId="0" applyFont="1" applyBorder="1" applyAlignment="1">
      <alignment horizontal="center" vertical="center"/>
    </xf>
    <xf numFmtId="0" fontId="2" fillId="0" borderId="16" xfId="0" applyFont="1" applyBorder="1" applyAlignment="1">
      <alignment horizontal="center" vertical="center" wrapText="1"/>
    </xf>
    <xf numFmtId="14" fontId="2" fillId="0" borderId="13" xfId="0" applyNumberFormat="1" applyFont="1" applyFill="1" applyBorder="1" applyAlignment="1">
      <alignment horizontal="center" vertical="center" wrapText="1"/>
    </xf>
    <xf numFmtId="0" fontId="2" fillId="0" borderId="16" xfId="0" applyFont="1" applyFill="1" applyBorder="1" applyAlignment="1">
      <alignment horizontal="center" vertical="center" wrapText="1"/>
    </xf>
    <xf numFmtId="14" fontId="0" fillId="0" borderId="13" xfId="0" applyNumberFormat="1" applyBorder="1" applyAlignment="1">
      <alignment horizontal="center" vertical="center"/>
    </xf>
    <xf numFmtId="0" fontId="0" fillId="0" borderId="13" xfId="0" applyBorder="1" applyAlignment="1">
      <alignment vertical="center" wrapText="1"/>
    </xf>
    <xf numFmtId="1" fontId="0" fillId="0" borderId="13" xfId="0" applyNumberFormat="1" applyBorder="1" applyAlignment="1">
      <alignment vertical="center" wrapText="1"/>
    </xf>
    <xf numFmtId="14" fontId="2" fillId="33" borderId="14" xfId="0" applyNumberFormat="1" applyFont="1" applyFill="1" applyBorder="1" applyAlignment="1">
      <alignment horizontal="center" vertical="center" wrapText="1"/>
    </xf>
    <xf numFmtId="14" fontId="2" fillId="33" borderId="15" xfId="0" applyNumberFormat="1" applyFont="1" applyFill="1" applyBorder="1" applyAlignment="1">
      <alignment horizontal="center" vertical="center" wrapText="1"/>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164" fontId="3" fillId="33" borderId="14" xfId="0" applyNumberFormat="1" applyFont="1" applyFill="1" applyBorder="1" applyAlignment="1">
      <alignment horizontal="left" vertical="center" wrapText="1"/>
    </xf>
    <xf numFmtId="164" fontId="3" fillId="33" borderId="15" xfId="0" applyNumberFormat="1" applyFont="1" applyFill="1" applyBorder="1" applyAlignment="1">
      <alignment horizontal="left" vertical="center" wrapText="1"/>
    </xf>
    <xf numFmtId="164" fontId="3" fillId="33" borderId="16" xfId="0" applyNumberFormat="1" applyFont="1" applyFill="1" applyBorder="1" applyAlignment="1">
      <alignment horizontal="left" vertical="center" wrapText="1"/>
    </xf>
    <xf numFmtId="164" fontId="3" fillId="33" borderId="14" xfId="0" applyNumberFormat="1" applyFont="1" applyFill="1" applyBorder="1" applyAlignment="1">
      <alignment horizontal="center" vertical="center"/>
    </xf>
    <xf numFmtId="164" fontId="3" fillId="33" borderId="15" xfId="0" applyNumberFormat="1" applyFont="1" applyFill="1" applyBorder="1" applyAlignment="1">
      <alignment horizontal="center" vertical="center"/>
    </xf>
    <xf numFmtId="164" fontId="3" fillId="33" borderId="16" xfId="0" applyNumberFormat="1" applyFont="1" applyFill="1" applyBorder="1" applyAlignment="1">
      <alignment horizontal="center" vertical="center"/>
    </xf>
    <xf numFmtId="164" fontId="3" fillId="33" borderId="14" xfId="0" applyNumberFormat="1" applyFont="1" applyFill="1" applyBorder="1" applyAlignment="1">
      <alignment horizontal="left" vertical="top" wrapText="1"/>
    </xf>
    <xf numFmtId="164" fontId="3" fillId="33" borderId="15" xfId="0" applyNumberFormat="1" applyFont="1" applyFill="1" applyBorder="1" applyAlignment="1">
      <alignment horizontal="left" vertical="top" wrapText="1"/>
    </xf>
    <xf numFmtId="0" fontId="3" fillId="0" borderId="14" xfId="46" applyFont="1" applyBorder="1" applyAlignment="1" applyProtection="1">
      <alignment horizontal="center" vertical="center"/>
      <protection/>
    </xf>
    <xf numFmtId="0" fontId="3" fillId="0" borderId="16" xfId="46" applyFont="1" applyBorder="1" applyAlignment="1" applyProtection="1">
      <alignment horizontal="center" vertical="center"/>
      <protection/>
    </xf>
    <xf numFmtId="0" fontId="3" fillId="0" borderId="15" xfId="46" applyFont="1" applyBorder="1" applyAlignment="1" applyProtection="1">
      <alignment horizontal="center" vertical="center"/>
      <protection/>
    </xf>
    <xf numFmtId="0" fontId="3" fillId="0" borderId="13" xfId="0" applyFont="1" applyBorder="1" applyAlignment="1">
      <alignment wrapText="1"/>
    </xf>
    <xf numFmtId="14" fontId="3" fillId="0" borderId="13" xfId="46" applyNumberFormat="1" applyFont="1" applyBorder="1" applyAlignment="1" applyProtection="1">
      <alignment horizontal="center" vertical="center" wrapText="1"/>
      <protection/>
    </xf>
    <xf numFmtId="14" fontId="3" fillId="0" borderId="14" xfId="46" applyNumberFormat="1" applyFont="1" applyBorder="1" applyAlignment="1" applyProtection="1">
      <alignment horizontal="center" vertical="center" wrapText="1"/>
      <protection/>
    </xf>
    <xf numFmtId="14" fontId="3" fillId="0" borderId="15" xfId="46" applyNumberFormat="1" applyFont="1" applyBorder="1" applyAlignment="1" applyProtection="1">
      <alignment horizontal="center" vertical="center" wrapText="1"/>
      <protection/>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6" fillId="58" borderId="13" xfId="0"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xcel Built-in Normal" xfId="46"/>
    <cellStyle name="Incorrecto" xfId="47"/>
    <cellStyle name="Comma" xfId="48"/>
    <cellStyle name="Comma [0]" xfId="49"/>
    <cellStyle name="Currency" xfId="50"/>
    <cellStyle name="Currency [0]" xfId="51"/>
    <cellStyle name="Neutral" xfId="52"/>
    <cellStyle name="Normal 5"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dxfs count="1">
    <dxf>
      <fill>
        <patternFill>
          <bgColor rgb="FF92D05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CC00"/>
      <rgbColor rgb="000000FF"/>
      <rgbColor rgb="00FFFF00"/>
      <rgbColor rgb="00FF00FF"/>
      <rgbColor rgb="0000FFFF"/>
      <rgbColor rgb="00800000"/>
      <rgbColor rgb="00008000"/>
      <rgbColor rgb="00000080"/>
      <rgbColor rgb="00996600"/>
      <rgbColor rgb="00800080"/>
      <rgbColor rgb="00008080"/>
      <rgbColor rgb="00C0C0C0"/>
      <rgbColor rgb="00996633"/>
      <rgbColor rgb="009999FF"/>
      <rgbColor rgb="00993366"/>
      <rgbColor rgb="00E6E6E6"/>
      <rgbColor rgb="00E6E6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666750</xdr:colOff>
      <xdr:row>1</xdr:row>
      <xdr:rowOff>76200</xdr:rowOff>
    </xdr:from>
    <xdr:to>
      <xdr:col>1</xdr:col>
      <xdr:colOff>1381125</xdr:colOff>
      <xdr:row>3</xdr:row>
      <xdr:rowOff>200025</xdr:rowOff>
    </xdr:to>
    <xdr:pic>
      <xdr:nvPicPr>
        <xdr:cNvPr id="1" name="Picture 13"/>
        <xdr:cNvPicPr preferRelativeResize="1">
          <a:picLocks noChangeAspect="1"/>
        </xdr:cNvPicPr>
      </xdr:nvPicPr>
      <xdr:blipFill>
        <a:blip r:embed="rId1"/>
        <a:stretch>
          <a:fillRect/>
        </a:stretch>
      </xdr:blipFill>
      <xdr:spPr>
        <a:xfrm>
          <a:off x="838200" y="257175"/>
          <a:ext cx="714375" cy="542925"/>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Y83"/>
  <sheetViews>
    <sheetView tabSelected="1" view="pageBreakPreview" zoomScaleNormal="60" zoomScaleSheetLayoutView="100" zoomScalePageLayoutView="0" workbookViewId="0" topLeftCell="P1">
      <pane ySplit="7" topLeftCell="A8" activePane="bottomLeft" state="frozen"/>
      <selection pane="topLeft" activeCell="A1" sqref="A1"/>
      <selection pane="bottomLeft" activeCell="Y8" sqref="Y8:Y9"/>
    </sheetView>
  </sheetViews>
  <sheetFormatPr defaultColWidth="11.57421875" defaultRowHeight="12.75"/>
  <cols>
    <col min="1" max="1" width="2.57421875" style="1" customWidth="1"/>
    <col min="2" max="2" width="34.57421875" style="1" customWidth="1"/>
    <col min="3" max="3" width="20.421875" style="1" customWidth="1"/>
    <col min="4" max="4" width="30.8515625" style="1" customWidth="1"/>
    <col min="5" max="5" width="4.140625" style="1" customWidth="1"/>
    <col min="6" max="6" width="23.28125" style="1" customWidth="1"/>
    <col min="7" max="7" width="31.57421875" style="1" customWidth="1"/>
    <col min="8" max="8" width="30.8515625" style="1" customWidth="1"/>
    <col min="9" max="9" width="17.8515625" style="1" customWidth="1"/>
    <col min="10" max="10" width="12.28125" style="1" customWidth="1"/>
    <col min="11" max="11" width="4.140625" style="1" customWidth="1"/>
    <col min="12" max="12" width="23.00390625" style="1" customWidth="1"/>
    <col min="13" max="13" width="40.8515625" style="1" customWidth="1"/>
    <col min="14" max="14" width="16.00390625" style="1" customWidth="1"/>
    <col min="15" max="15" width="11.57421875" style="1" customWidth="1"/>
    <col min="16" max="16" width="4.140625" style="1" customWidth="1"/>
    <col min="17" max="17" width="17.00390625" style="1" customWidth="1"/>
    <col min="18" max="18" width="19.57421875" style="1" customWidth="1"/>
    <col min="19" max="19" width="33.7109375" style="1" customWidth="1"/>
    <col min="20" max="20" width="23.57421875" style="1" customWidth="1"/>
    <col min="21" max="21" width="18.00390625" style="1" customWidth="1"/>
    <col min="22" max="22" width="24.57421875" style="1" customWidth="1"/>
    <col min="23" max="23" width="16.28125" style="1" customWidth="1"/>
    <col min="24" max="24" width="41.421875" style="1" customWidth="1"/>
    <col min="25" max="25" width="18.421875" style="1" customWidth="1"/>
    <col min="26" max="16384" width="11.57421875" style="1" customWidth="1"/>
  </cols>
  <sheetData>
    <row r="1" ht="14.25"/>
    <row r="2" spans="2:25" ht="16.5">
      <c r="B2" s="118"/>
      <c r="C2" s="118"/>
      <c r="D2" s="119" t="s">
        <v>0</v>
      </c>
      <c r="E2" s="119"/>
      <c r="F2" s="119"/>
      <c r="G2" s="119"/>
      <c r="H2" s="119"/>
      <c r="I2" s="119"/>
      <c r="J2" s="119"/>
      <c r="K2" s="119"/>
      <c r="L2" s="119"/>
      <c r="M2" s="119"/>
      <c r="N2" s="119"/>
      <c r="O2" s="119"/>
      <c r="P2" s="119"/>
      <c r="Q2" s="119"/>
      <c r="R2" s="119"/>
      <c r="S2" s="119"/>
      <c r="T2" s="119"/>
      <c r="U2" s="119"/>
      <c r="V2" s="119"/>
      <c r="W2" s="119"/>
      <c r="X2" s="119"/>
      <c r="Y2" s="119"/>
    </row>
    <row r="3" spans="2:25" ht="16.5">
      <c r="B3" s="118"/>
      <c r="C3" s="118"/>
      <c r="D3" s="119" t="s">
        <v>329</v>
      </c>
      <c r="E3" s="119"/>
      <c r="F3" s="119"/>
      <c r="G3" s="119"/>
      <c r="H3" s="119"/>
      <c r="I3" s="119"/>
      <c r="J3" s="119"/>
      <c r="K3" s="119"/>
      <c r="L3" s="119"/>
      <c r="M3" s="119"/>
      <c r="N3" s="119"/>
      <c r="O3" s="119"/>
      <c r="P3" s="119"/>
      <c r="Q3" s="119"/>
      <c r="R3" s="119"/>
      <c r="S3" s="119"/>
      <c r="T3" s="119"/>
      <c r="U3" s="119"/>
      <c r="V3" s="119"/>
      <c r="W3" s="119"/>
      <c r="X3" s="119"/>
      <c r="Y3" s="119"/>
    </row>
    <row r="4" spans="2:25" ht="26.25" customHeight="1">
      <c r="B4" s="118"/>
      <c r="C4" s="118"/>
      <c r="D4" s="120" t="s">
        <v>1</v>
      </c>
      <c r="E4" s="120"/>
      <c r="F4" s="120" t="s">
        <v>2</v>
      </c>
      <c r="G4" s="120"/>
      <c r="H4" s="120"/>
      <c r="I4" s="120"/>
      <c r="J4" s="120"/>
      <c r="K4" s="120"/>
      <c r="L4" s="120"/>
      <c r="M4" s="120"/>
      <c r="N4" s="120"/>
      <c r="O4" s="121" t="s">
        <v>3</v>
      </c>
      <c r="P4" s="121"/>
      <c r="Q4" s="121"/>
      <c r="R4" s="121"/>
      <c r="S4" s="122">
        <v>43087</v>
      </c>
      <c r="T4" s="123"/>
      <c r="U4" s="123"/>
      <c r="V4" s="121" t="s">
        <v>4</v>
      </c>
      <c r="W4" s="121"/>
      <c r="X4" s="121">
        <v>2</v>
      </c>
      <c r="Y4" s="121"/>
    </row>
    <row r="5" spans="2:25" ht="13.5" customHeight="1">
      <c r="B5" s="197"/>
      <c r="C5" s="198"/>
      <c r="D5" s="198"/>
      <c r="E5" s="198"/>
      <c r="F5" s="198"/>
      <c r="G5" s="198"/>
      <c r="H5" s="198"/>
      <c r="I5" s="198"/>
      <c r="J5" s="198"/>
      <c r="K5" s="198"/>
      <c r="L5" s="198"/>
      <c r="M5" s="198"/>
      <c r="N5" s="198"/>
      <c r="O5" s="198"/>
      <c r="P5" s="198"/>
      <c r="Q5" s="198"/>
      <c r="R5" s="198"/>
      <c r="S5" s="198"/>
      <c r="T5" s="198"/>
      <c r="U5" s="198"/>
      <c r="V5" s="198"/>
      <c r="W5" s="198"/>
      <c r="X5" s="198"/>
      <c r="Y5" s="199"/>
    </row>
    <row r="6" spans="2:25" ht="33.75" customHeight="1">
      <c r="B6" s="124" t="s">
        <v>5</v>
      </c>
      <c r="C6" s="124"/>
      <c r="D6" s="124" t="s">
        <v>6</v>
      </c>
      <c r="E6" s="124"/>
      <c r="F6" s="124"/>
      <c r="G6" s="124"/>
      <c r="H6" s="124"/>
      <c r="I6" s="124" t="s">
        <v>7</v>
      </c>
      <c r="J6" s="124"/>
      <c r="K6" s="124"/>
      <c r="L6" s="124"/>
      <c r="M6" s="124" t="s">
        <v>8</v>
      </c>
      <c r="N6" s="124" t="s">
        <v>9</v>
      </c>
      <c r="O6" s="124"/>
      <c r="P6" s="124"/>
      <c r="Q6" s="124"/>
      <c r="R6" s="125" t="s">
        <v>10</v>
      </c>
      <c r="S6" s="125"/>
      <c r="T6" s="125"/>
      <c r="U6" s="125"/>
      <c r="V6" s="125"/>
      <c r="W6" s="295" t="s">
        <v>498</v>
      </c>
      <c r="X6" s="255"/>
      <c r="Y6" s="255"/>
    </row>
    <row r="7" spans="2:25" ht="30.75" customHeight="1">
      <c r="B7" s="124"/>
      <c r="C7" s="124"/>
      <c r="D7" s="53" t="s">
        <v>12</v>
      </c>
      <c r="E7" s="124" t="s">
        <v>13</v>
      </c>
      <c r="F7" s="124"/>
      <c r="G7" s="51" t="s">
        <v>14</v>
      </c>
      <c r="H7" s="51" t="s">
        <v>15</v>
      </c>
      <c r="I7" s="51" t="s">
        <v>16</v>
      </c>
      <c r="J7" s="53" t="s">
        <v>17</v>
      </c>
      <c r="K7" s="126" t="s">
        <v>18</v>
      </c>
      <c r="L7" s="126"/>
      <c r="M7" s="124"/>
      <c r="N7" s="51" t="s">
        <v>16</v>
      </c>
      <c r="O7" s="53" t="s">
        <v>17</v>
      </c>
      <c r="P7" s="126" t="s">
        <v>18</v>
      </c>
      <c r="Q7" s="126"/>
      <c r="R7" s="53" t="s">
        <v>19</v>
      </c>
      <c r="S7" s="53" t="s">
        <v>20</v>
      </c>
      <c r="T7" s="53" t="s">
        <v>21</v>
      </c>
      <c r="U7" s="51" t="s">
        <v>22</v>
      </c>
      <c r="V7" s="51" t="s">
        <v>23</v>
      </c>
      <c r="W7" s="52" t="s">
        <v>24</v>
      </c>
      <c r="X7" s="53" t="s">
        <v>25</v>
      </c>
      <c r="Y7" s="52" t="s">
        <v>26</v>
      </c>
    </row>
    <row r="8" spans="2:25" ht="63" customHeight="1">
      <c r="B8" s="138" t="s">
        <v>405</v>
      </c>
      <c r="C8" s="230" t="s">
        <v>27</v>
      </c>
      <c r="D8" s="23" t="s">
        <v>28</v>
      </c>
      <c r="E8" s="123">
        <v>1</v>
      </c>
      <c r="F8" s="127" t="s">
        <v>29</v>
      </c>
      <c r="G8" s="127" t="s">
        <v>30</v>
      </c>
      <c r="H8" s="127" t="s">
        <v>31</v>
      </c>
      <c r="I8" s="123">
        <v>3</v>
      </c>
      <c r="J8" s="128">
        <v>10</v>
      </c>
      <c r="K8" s="128">
        <f>I8*J8</f>
        <v>30</v>
      </c>
      <c r="L8" s="129" t="s">
        <v>32</v>
      </c>
      <c r="M8" s="127" t="s">
        <v>33</v>
      </c>
      <c r="N8" s="123">
        <v>3</v>
      </c>
      <c r="O8" s="128">
        <v>5</v>
      </c>
      <c r="P8" s="128">
        <f>+'Mapa de Riesgos Corrupción 2017'!N8*'Mapa de Riesgos Corrupción 2017'!O8</f>
        <v>15</v>
      </c>
      <c r="Q8" s="130" t="s">
        <v>34</v>
      </c>
      <c r="R8" s="131" t="s">
        <v>335</v>
      </c>
      <c r="S8" s="132" t="s">
        <v>36</v>
      </c>
      <c r="T8" s="133" t="s">
        <v>37</v>
      </c>
      <c r="U8" s="134" t="s">
        <v>38</v>
      </c>
      <c r="V8" s="134" t="s">
        <v>39</v>
      </c>
      <c r="W8" s="135">
        <v>2017</v>
      </c>
      <c r="X8" s="136" t="s">
        <v>488</v>
      </c>
      <c r="Y8" s="148" t="s">
        <v>489</v>
      </c>
    </row>
    <row r="9" spans="2:25" ht="99" customHeight="1">
      <c r="B9" s="138"/>
      <c r="C9" s="230"/>
      <c r="D9" s="23" t="s">
        <v>40</v>
      </c>
      <c r="E9" s="123"/>
      <c r="F9" s="127"/>
      <c r="G9" s="127"/>
      <c r="H9" s="127"/>
      <c r="I9" s="123"/>
      <c r="J9" s="128"/>
      <c r="K9" s="128">
        <f>+'Mapa de Riesgos Corrupción 2017'!I9*'Mapa de Riesgos Corrupción 2017'!J9</f>
        <v>0</v>
      </c>
      <c r="L9" s="129"/>
      <c r="M9" s="127"/>
      <c r="N9" s="123"/>
      <c r="O9" s="128"/>
      <c r="P9" s="128"/>
      <c r="Q9" s="128"/>
      <c r="R9" s="131"/>
      <c r="S9" s="132"/>
      <c r="T9" s="133"/>
      <c r="U9" s="133"/>
      <c r="V9" s="133"/>
      <c r="W9" s="135"/>
      <c r="X9" s="136"/>
      <c r="Y9" s="148"/>
    </row>
    <row r="10" spans="2:25" ht="52.5" customHeight="1">
      <c r="B10" s="138"/>
      <c r="C10" s="230"/>
      <c r="D10" s="23" t="s">
        <v>41</v>
      </c>
      <c r="E10" s="123"/>
      <c r="F10" s="127"/>
      <c r="G10" s="127"/>
      <c r="H10" s="23" t="s">
        <v>42</v>
      </c>
      <c r="I10" s="123"/>
      <c r="J10" s="128"/>
      <c r="K10" s="128">
        <f>+'Mapa de Riesgos Corrupción 2017'!I10*'Mapa de Riesgos Corrupción 2017'!J10</f>
        <v>0</v>
      </c>
      <c r="L10" s="129"/>
      <c r="M10" s="23" t="s">
        <v>43</v>
      </c>
      <c r="N10" s="123"/>
      <c r="O10" s="128"/>
      <c r="P10" s="128"/>
      <c r="Q10" s="128"/>
      <c r="R10" s="24" t="s">
        <v>335</v>
      </c>
      <c r="S10" s="25" t="s">
        <v>44</v>
      </c>
      <c r="T10" s="21" t="s">
        <v>45</v>
      </c>
      <c r="U10" s="26" t="s">
        <v>46</v>
      </c>
      <c r="V10" s="29" t="s">
        <v>47</v>
      </c>
      <c r="W10" s="27">
        <v>2017</v>
      </c>
      <c r="X10" s="22" t="s">
        <v>488</v>
      </c>
      <c r="Y10" s="22" t="s">
        <v>489</v>
      </c>
    </row>
    <row r="11" spans="2:25" ht="64.5" customHeight="1">
      <c r="B11" s="138"/>
      <c r="C11" s="230"/>
      <c r="D11" s="127" t="s">
        <v>48</v>
      </c>
      <c r="E11" s="123">
        <v>2</v>
      </c>
      <c r="F11" s="127" t="s">
        <v>49</v>
      </c>
      <c r="G11" s="127" t="s">
        <v>50</v>
      </c>
      <c r="H11" s="23" t="s">
        <v>51</v>
      </c>
      <c r="I11" s="123">
        <v>1</v>
      </c>
      <c r="J11" s="128">
        <v>20</v>
      </c>
      <c r="K11" s="128">
        <f>+'Mapa de Riesgos Corrupción 2017'!I11*'Mapa de Riesgos Corrupción 2017'!J11</f>
        <v>20</v>
      </c>
      <c r="L11" s="130" t="s">
        <v>34</v>
      </c>
      <c r="M11" s="137" t="s">
        <v>52</v>
      </c>
      <c r="N11" s="123">
        <v>1</v>
      </c>
      <c r="O11" s="128">
        <v>20</v>
      </c>
      <c r="P11" s="128">
        <f>+'Mapa de Riesgos Corrupción 2017'!N11*'Mapa de Riesgos Corrupción 2017'!O11</f>
        <v>20</v>
      </c>
      <c r="Q11" s="130" t="s">
        <v>34</v>
      </c>
      <c r="R11" s="100" t="s">
        <v>335</v>
      </c>
      <c r="S11" s="100" t="s">
        <v>53</v>
      </c>
      <c r="T11" s="100" t="s">
        <v>54</v>
      </c>
      <c r="U11" s="100" t="s">
        <v>38</v>
      </c>
      <c r="V11" s="100" t="s">
        <v>55</v>
      </c>
      <c r="W11" s="264">
        <v>2017</v>
      </c>
      <c r="X11" s="256" t="s">
        <v>488</v>
      </c>
      <c r="Y11" s="262" t="s">
        <v>489</v>
      </c>
    </row>
    <row r="12" spans="2:25" ht="64.5" customHeight="1">
      <c r="B12" s="138"/>
      <c r="C12" s="230"/>
      <c r="D12" s="127"/>
      <c r="E12" s="123"/>
      <c r="F12" s="127"/>
      <c r="G12" s="127"/>
      <c r="H12" s="23" t="s">
        <v>56</v>
      </c>
      <c r="I12" s="123"/>
      <c r="J12" s="128"/>
      <c r="K12" s="128"/>
      <c r="L12" s="130"/>
      <c r="M12" s="137"/>
      <c r="N12" s="123"/>
      <c r="O12" s="128"/>
      <c r="P12" s="128"/>
      <c r="Q12" s="130"/>
      <c r="R12" s="101"/>
      <c r="S12" s="101"/>
      <c r="T12" s="101"/>
      <c r="U12" s="101"/>
      <c r="V12" s="101"/>
      <c r="W12" s="266"/>
      <c r="X12" s="267"/>
      <c r="Y12" s="268"/>
    </row>
    <row r="13" spans="2:25" ht="105.75" customHeight="1">
      <c r="B13" s="138"/>
      <c r="C13" s="230"/>
      <c r="D13" s="23" t="s">
        <v>57</v>
      </c>
      <c r="E13" s="123"/>
      <c r="F13" s="127"/>
      <c r="G13" s="127"/>
      <c r="H13" s="23" t="s">
        <v>58</v>
      </c>
      <c r="I13" s="123"/>
      <c r="J13" s="128"/>
      <c r="K13" s="128"/>
      <c r="L13" s="130"/>
      <c r="M13" s="30" t="s">
        <v>59</v>
      </c>
      <c r="N13" s="123"/>
      <c r="O13" s="128"/>
      <c r="P13" s="128"/>
      <c r="Q13" s="130"/>
      <c r="R13" s="102"/>
      <c r="S13" s="102"/>
      <c r="T13" s="102"/>
      <c r="U13" s="102"/>
      <c r="V13" s="102"/>
      <c r="W13" s="265"/>
      <c r="X13" s="257"/>
      <c r="Y13" s="263"/>
    </row>
    <row r="14" spans="2:25" ht="105.75" customHeight="1">
      <c r="B14" s="138"/>
      <c r="C14" s="230"/>
      <c r="D14" s="23" t="s">
        <v>331</v>
      </c>
      <c r="E14" s="54">
        <v>3</v>
      </c>
      <c r="F14" s="23" t="s">
        <v>330</v>
      </c>
      <c r="G14" s="23" t="s">
        <v>332</v>
      </c>
      <c r="H14" s="23" t="s">
        <v>333</v>
      </c>
      <c r="I14" s="54">
        <v>1</v>
      </c>
      <c r="J14" s="55">
        <v>30</v>
      </c>
      <c r="K14" s="55">
        <v>30</v>
      </c>
      <c r="L14" s="63" t="s">
        <v>32</v>
      </c>
      <c r="M14" s="21" t="s">
        <v>334</v>
      </c>
      <c r="N14" s="54">
        <v>1</v>
      </c>
      <c r="O14" s="55">
        <v>20</v>
      </c>
      <c r="P14" s="55">
        <v>20</v>
      </c>
      <c r="Q14" s="56" t="s">
        <v>34</v>
      </c>
      <c r="R14" s="24" t="s">
        <v>335</v>
      </c>
      <c r="S14" s="25" t="s">
        <v>336</v>
      </c>
      <c r="T14" s="21" t="s">
        <v>338</v>
      </c>
      <c r="U14" s="21" t="s">
        <v>38</v>
      </c>
      <c r="V14" s="26" t="s">
        <v>337</v>
      </c>
      <c r="W14" s="27">
        <v>2017</v>
      </c>
      <c r="X14" s="28" t="s">
        <v>488</v>
      </c>
      <c r="Y14" s="22" t="s">
        <v>489</v>
      </c>
    </row>
    <row r="15" spans="2:25" ht="205.5" customHeight="1">
      <c r="B15" s="81" t="s">
        <v>406</v>
      </c>
      <c r="C15" s="76" t="s">
        <v>317</v>
      </c>
      <c r="D15" s="75" t="s">
        <v>339</v>
      </c>
      <c r="E15" s="82">
        <v>4</v>
      </c>
      <c r="F15" s="75" t="s">
        <v>340</v>
      </c>
      <c r="G15" s="75" t="s">
        <v>341</v>
      </c>
      <c r="H15" s="75" t="s">
        <v>342</v>
      </c>
      <c r="I15" s="82">
        <v>2</v>
      </c>
      <c r="J15" s="83">
        <v>10</v>
      </c>
      <c r="K15" s="83">
        <v>20</v>
      </c>
      <c r="L15" s="84" t="s">
        <v>34</v>
      </c>
      <c r="M15" s="85" t="s">
        <v>351</v>
      </c>
      <c r="N15" s="82">
        <v>2</v>
      </c>
      <c r="O15" s="83">
        <v>10</v>
      </c>
      <c r="P15" s="83">
        <v>20</v>
      </c>
      <c r="Q15" s="84" t="s">
        <v>34</v>
      </c>
      <c r="R15" s="78" t="s">
        <v>352</v>
      </c>
      <c r="S15" s="86" t="s">
        <v>353</v>
      </c>
      <c r="T15" s="77" t="s">
        <v>354</v>
      </c>
      <c r="U15" s="21" t="s">
        <v>355</v>
      </c>
      <c r="V15" s="26" t="s">
        <v>356</v>
      </c>
      <c r="W15" s="269">
        <v>43235</v>
      </c>
      <c r="X15" s="20" t="s">
        <v>490</v>
      </c>
      <c r="Y15" s="20" t="s">
        <v>489</v>
      </c>
    </row>
    <row r="16" spans="2:25" ht="38.25" customHeight="1">
      <c r="B16" s="138" t="s">
        <v>407</v>
      </c>
      <c r="C16" s="139" t="s">
        <v>374</v>
      </c>
      <c r="D16" s="140" t="s">
        <v>375</v>
      </c>
      <c r="E16" s="123">
        <v>5</v>
      </c>
      <c r="F16" s="127" t="s">
        <v>60</v>
      </c>
      <c r="G16" s="127" t="s">
        <v>61</v>
      </c>
      <c r="H16" s="113" t="s">
        <v>62</v>
      </c>
      <c r="I16" s="123">
        <v>2</v>
      </c>
      <c r="J16" s="128">
        <v>10</v>
      </c>
      <c r="K16" s="128">
        <f>+I16*J16</f>
        <v>20</v>
      </c>
      <c r="L16" s="130" t="s">
        <v>34</v>
      </c>
      <c r="M16" s="116" t="s">
        <v>377</v>
      </c>
      <c r="N16" s="123">
        <v>1</v>
      </c>
      <c r="O16" s="128">
        <v>5</v>
      </c>
      <c r="P16" s="128">
        <f>+N16*O16</f>
        <v>5</v>
      </c>
      <c r="Q16" s="141" t="s">
        <v>63</v>
      </c>
      <c r="R16" s="100" t="s">
        <v>335</v>
      </c>
      <c r="S16" s="100" t="s">
        <v>378</v>
      </c>
      <c r="T16" s="100" t="s">
        <v>70</v>
      </c>
      <c r="U16" s="100" t="s">
        <v>64</v>
      </c>
      <c r="V16" s="131" t="s">
        <v>379</v>
      </c>
      <c r="W16" s="258">
        <v>2017</v>
      </c>
      <c r="X16" s="262" t="s">
        <v>488</v>
      </c>
      <c r="Y16" s="262" t="s">
        <v>489</v>
      </c>
    </row>
    <row r="17" spans="2:25" ht="51" customHeight="1">
      <c r="B17" s="138"/>
      <c r="C17" s="139"/>
      <c r="D17" s="140"/>
      <c r="E17" s="123"/>
      <c r="F17" s="127"/>
      <c r="G17" s="127"/>
      <c r="H17" s="114"/>
      <c r="I17" s="123"/>
      <c r="J17" s="128"/>
      <c r="K17" s="128"/>
      <c r="L17" s="130"/>
      <c r="M17" s="185"/>
      <c r="N17" s="123"/>
      <c r="O17" s="128"/>
      <c r="P17" s="128"/>
      <c r="Q17" s="128"/>
      <c r="R17" s="101"/>
      <c r="S17" s="101"/>
      <c r="T17" s="101"/>
      <c r="U17" s="101"/>
      <c r="V17" s="131"/>
      <c r="W17" s="270"/>
      <c r="X17" s="268"/>
      <c r="Y17" s="268"/>
    </row>
    <row r="18" spans="2:25" ht="153.75" customHeight="1">
      <c r="B18" s="138"/>
      <c r="C18" s="139"/>
      <c r="D18" s="140"/>
      <c r="E18" s="123"/>
      <c r="F18" s="127"/>
      <c r="G18" s="127"/>
      <c r="H18" s="115"/>
      <c r="I18" s="123"/>
      <c r="J18" s="128"/>
      <c r="K18" s="128"/>
      <c r="L18" s="130"/>
      <c r="M18" s="117"/>
      <c r="N18" s="123"/>
      <c r="O18" s="128"/>
      <c r="P18" s="128"/>
      <c r="Q18" s="128"/>
      <c r="R18" s="102"/>
      <c r="S18" s="102"/>
      <c r="T18" s="102"/>
      <c r="U18" s="102"/>
      <c r="V18" s="131"/>
      <c r="W18" s="259"/>
      <c r="X18" s="263"/>
      <c r="Y18" s="263"/>
    </row>
    <row r="19" spans="2:25" ht="66.75" customHeight="1">
      <c r="B19" s="138"/>
      <c r="C19" s="139"/>
      <c r="D19" s="127" t="s">
        <v>376</v>
      </c>
      <c r="E19" s="123">
        <v>6</v>
      </c>
      <c r="F19" s="127" t="s">
        <v>65</v>
      </c>
      <c r="G19" s="127" t="s">
        <v>66</v>
      </c>
      <c r="H19" s="113" t="s">
        <v>67</v>
      </c>
      <c r="I19" s="123">
        <v>2</v>
      </c>
      <c r="J19" s="128">
        <v>20</v>
      </c>
      <c r="K19" s="128">
        <f>+I19*J19</f>
        <v>40</v>
      </c>
      <c r="L19" s="129" t="s">
        <v>32</v>
      </c>
      <c r="M19" s="116" t="s">
        <v>68</v>
      </c>
      <c r="N19" s="123">
        <v>1</v>
      </c>
      <c r="O19" s="128">
        <v>10</v>
      </c>
      <c r="P19" s="128">
        <f>+N19*O19</f>
        <v>10</v>
      </c>
      <c r="Q19" s="141" t="s">
        <v>63</v>
      </c>
      <c r="R19" s="131" t="s">
        <v>335</v>
      </c>
      <c r="S19" s="217" t="s">
        <v>69</v>
      </c>
      <c r="T19" s="133" t="s">
        <v>72</v>
      </c>
      <c r="U19" s="218" t="s">
        <v>461</v>
      </c>
      <c r="V19" s="134" t="s">
        <v>71</v>
      </c>
      <c r="W19" s="264">
        <v>2017</v>
      </c>
      <c r="X19" s="256" t="s">
        <v>488</v>
      </c>
      <c r="Y19" s="262" t="s">
        <v>489</v>
      </c>
    </row>
    <row r="20" spans="2:25" ht="91.5" customHeight="1">
      <c r="B20" s="138"/>
      <c r="C20" s="139"/>
      <c r="D20" s="127"/>
      <c r="E20" s="123"/>
      <c r="F20" s="127"/>
      <c r="G20" s="127"/>
      <c r="H20" s="114"/>
      <c r="I20" s="123"/>
      <c r="J20" s="128"/>
      <c r="K20" s="128"/>
      <c r="L20" s="129"/>
      <c r="M20" s="185"/>
      <c r="N20" s="123"/>
      <c r="O20" s="128"/>
      <c r="P20" s="128"/>
      <c r="Q20" s="128"/>
      <c r="R20" s="131"/>
      <c r="S20" s="217"/>
      <c r="T20" s="133"/>
      <c r="U20" s="218"/>
      <c r="V20" s="134"/>
      <c r="W20" s="266"/>
      <c r="X20" s="267"/>
      <c r="Y20" s="268"/>
    </row>
    <row r="21" spans="2:25" ht="153" customHeight="1">
      <c r="B21" s="138"/>
      <c r="C21" s="139"/>
      <c r="D21" s="127"/>
      <c r="E21" s="123"/>
      <c r="F21" s="127"/>
      <c r="G21" s="127"/>
      <c r="H21" s="115"/>
      <c r="I21" s="123"/>
      <c r="J21" s="128"/>
      <c r="K21" s="128"/>
      <c r="L21" s="129"/>
      <c r="M21" s="117"/>
      <c r="N21" s="123"/>
      <c r="O21" s="128"/>
      <c r="P21" s="128"/>
      <c r="Q21" s="128"/>
      <c r="R21" s="131"/>
      <c r="S21" s="217"/>
      <c r="T21" s="133"/>
      <c r="U21" s="218"/>
      <c r="V21" s="134"/>
      <c r="W21" s="265"/>
      <c r="X21" s="257"/>
      <c r="Y21" s="263"/>
    </row>
    <row r="22" spans="2:25" ht="111.75" customHeight="1" hidden="1">
      <c r="B22" s="138"/>
      <c r="C22" s="139" t="s">
        <v>73</v>
      </c>
      <c r="D22" s="142" t="s">
        <v>74</v>
      </c>
      <c r="E22" s="143">
        <v>1</v>
      </c>
      <c r="F22" s="144" t="s">
        <v>75</v>
      </c>
      <c r="G22" s="145" t="s">
        <v>76</v>
      </c>
      <c r="H22" s="34" t="s">
        <v>77</v>
      </c>
      <c r="I22" s="123">
        <v>3</v>
      </c>
      <c r="J22" s="128">
        <v>10</v>
      </c>
      <c r="K22" s="128">
        <f>+I22*J22</f>
        <v>30</v>
      </c>
      <c r="L22" s="146" t="s">
        <v>32</v>
      </c>
      <c r="M22" s="36" t="s">
        <v>78</v>
      </c>
      <c r="N22" s="123">
        <v>1</v>
      </c>
      <c r="O22" s="128">
        <v>10</v>
      </c>
      <c r="P22" s="128">
        <f>+N22*O22</f>
        <v>10</v>
      </c>
      <c r="Q22" s="141" t="s">
        <v>63</v>
      </c>
      <c r="R22" s="131" t="s">
        <v>35</v>
      </c>
      <c r="S22" s="147" t="s">
        <v>79</v>
      </c>
      <c r="T22" s="131" t="s">
        <v>80</v>
      </c>
      <c r="U22" s="131" t="s">
        <v>81</v>
      </c>
      <c r="V22" s="148" t="s">
        <v>82</v>
      </c>
      <c r="W22" s="100"/>
      <c r="X22" s="100"/>
      <c r="Y22" s="100"/>
    </row>
    <row r="23" spans="2:25" ht="111.75" customHeight="1" hidden="1">
      <c r="B23" s="138"/>
      <c r="C23" s="139"/>
      <c r="D23" s="142"/>
      <c r="E23" s="143"/>
      <c r="F23" s="144"/>
      <c r="G23" s="145"/>
      <c r="H23" s="34" t="s">
        <v>83</v>
      </c>
      <c r="I23" s="123"/>
      <c r="J23" s="128"/>
      <c r="K23" s="128"/>
      <c r="L23" s="128"/>
      <c r="M23" s="36" t="s">
        <v>84</v>
      </c>
      <c r="N23" s="123"/>
      <c r="O23" s="128"/>
      <c r="P23" s="128"/>
      <c r="Q23" s="128"/>
      <c r="R23" s="131"/>
      <c r="S23" s="147"/>
      <c r="T23" s="147"/>
      <c r="U23" s="131"/>
      <c r="V23" s="148"/>
      <c r="W23" s="102"/>
      <c r="X23" s="102"/>
      <c r="Y23" s="102"/>
    </row>
    <row r="24" spans="2:25" ht="111.75" customHeight="1" hidden="1">
      <c r="B24" s="138"/>
      <c r="C24" s="139"/>
      <c r="D24" s="34" t="s">
        <v>85</v>
      </c>
      <c r="E24" s="143"/>
      <c r="F24" s="144"/>
      <c r="G24" s="145"/>
      <c r="H24" s="34" t="s">
        <v>86</v>
      </c>
      <c r="I24" s="123"/>
      <c r="J24" s="128"/>
      <c r="K24" s="128"/>
      <c r="L24" s="128"/>
      <c r="M24" s="36" t="s">
        <v>87</v>
      </c>
      <c r="N24" s="123"/>
      <c r="O24" s="128"/>
      <c r="P24" s="128"/>
      <c r="Q24" s="128"/>
      <c r="R24" s="131" t="s">
        <v>35</v>
      </c>
      <c r="S24" s="147" t="s">
        <v>88</v>
      </c>
      <c r="T24" s="131" t="s">
        <v>54</v>
      </c>
      <c r="U24" s="131" t="s">
        <v>89</v>
      </c>
      <c r="V24" s="131" t="s">
        <v>54</v>
      </c>
      <c r="W24" s="100"/>
      <c r="X24" s="100"/>
      <c r="Y24" s="100"/>
    </row>
    <row r="25" spans="2:25" ht="111.75" customHeight="1" hidden="1">
      <c r="B25" s="138"/>
      <c r="C25" s="139"/>
      <c r="D25" s="34" t="s">
        <v>90</v>
      </c>
      <c r="E25" s="143"/>
      <c r="F25" s="144"/>
      <c r="G25" s="145"/>
      <c r="H25" s="34" t="s">
        <v>91</v>
      </c>
      <c r="I25" s="123"/>
      <c r="J25" s="128"/>
      <c r="K25" s="128"/>
      <c r="L25" s="128"/>
      <c r="M25" s="36" t="s">
        <v>92</v>
      </c>
      <c r="N25" s="123"/>
      <c r="O25" s="128"/>
      <c r="P25" s="128"/>
      <c r="Q25" s="128"/>
      <c r="R25" s="131"/>
      <c r="S25" s="147"/>
      <c r="T25" s="147"/>
      <c r="U25" s="147"/>
      <c r="V25" s="147"/>
      <c r="W25" s="102"/>
      <c r="X25" s="102"/>
      <c r="Y25" s="102"/>
    </row>
    <row r="26" spans="2:25" ht="111" customHeight="1" hidden="1">
      <c r="B26" s="65" t="s">
        <v>93</v>
      </c>
      <c r="C26" s="139" t="s">
        <v>94</v>
      </c>
      <c r="D26" s="142" t="s">
        <v>95</v>
      </c>
      <c r="E26" s="136">
        <v>1</v>
      </c>
      <c r="F26" s="144" t="s">
        <v>96</v>
      </c>
      <c r="G26" s="142" t="s">
        <v>97</v>
      </c>
      <c r="H26" s="142" t="s">
        <v>98</v>
      </c>
      <c r="I26" s="136">
        <v>3</v>
      </c>
      <c r="J26" s="136">
        <v>10</v>
      </c>
      <c r="K26" s="136">
        <f>+I26*J26</f>
        <v>30</v>
      </c>
      <c r="L26" s="146" t="s">
        <v>32</v>
      </c>
      <c r="M26" s="23" t="s">
        <v>99</v>
      </c>
      <c r="N26" s="136">
        <v>2</v>
      </c>
      <c r="O26" s="136">
        <v>10</v>
      </c>
      <c r="P26" s="136">
        <f>+N26*O26</f>
        <v>20</v>
      </c>
      <c r="Q26" s="130" t="s">
        <v>34</v>
      </c>
      <c r="R26" s="152" t="s">
        <v>35</v>
      </c>
      <c r="S26" s="142" t="s">
        <v>100</v>
      </c>
      <c r="T26" s="136" t="s">
        <v>54</v>
      </c>
      <c r="U26" s="143" t="s">
        <v>101</v>
      </c>
      <c r="V26" s="143" t="s">
        <v>102</v>
      </c>
      <c r="W26" s="260"/>
      <c r="X26" s="260"/>
      <c r="Y26" s="260"/>
    </row>
    <row r="27" spans="2:25" ht="111" customHeight="1" hidden="1">
      <c r="B27" s="65"/>
      <c r="C27" s="139"/>
      <c r="D27" s="142"/>
      <c r="E27" s="136"/>
      <c r="F27" s="136"/>
      <c r="G27" s="136"/>
      <c r="H27" s="142"/>
      <c r="I27" s="136"/>
      <c r="J27" s="136"/>
      <c r="K27" s="136"/>
      <c r="L27" s="146"/>
      <c r="M27" s="23" t="s">
        <v>103</v>
      </c>
      <c r="N27" s="136"/>
      <c r="O27" s="136"/>
      <c r="P27" s="136"/>
      <c r="Q27" s="130"/>
      <c r="R27" s="152"/>
      <c r="S27" s="142"/>
      <c r="T27" s="136"/>
      <c r="U27" s="143"/>
      <c r="V27" s="143"/>
      <c r="W27" s="261"/>
      <c r="X27" s="261"/>
      <c r="Y27" s="261"/>
    </row>
    <row r="28" spans="2:25" ht="111" customHeight="1" hidden="1">
      <c r="B28" s="65"/>
      <c r="C28" s="139"/>
      <c r="D28" s="149" t="s">
        <v>104</v>
      </c>
      <c r="E28" s="136"/>
      <c r="F28" s="136"/>
      <c r="G28" s="136"/>
      <c r="H28" s="156" t="s">
        <v>105</v>
      </c>
      <c r="I28" s="136"/>
      <c r="J28" s="136"/>
      <c r="K28" s="136"/>
      <c r="L28" s="146"/>
      <c r="M28" s="23" t="s">
        <v>106</v>
      </c>
      <c r="N28" s="136"/>
      <c r="O28" s="136"/>
      <c r="P28" s="136"/>
      <c r="Q28" s="130"/>
      <c r="R28" s="37" t="s">
        <v>35</v>
      </c>
      <c r="S28" s="34" t="s">
        <v>107</v>
      </c>
      <c r="T28" s="19" t="s">
        <v>108</v>
      </c>
      <c r="U28" s="35" t="s">
        <v>109</v>
      </c>
      <c r="V28" s="35" t="s">
        <v>110</v>
      </c>
      <c r="W28" s="39"/>
      <c r="X28" s="39"/>
      <c r="Y28" s="39"/>
    </row>
    <row r="29" spans="2:25" ht="141.75" customHeight="1" hidden="1">
      <c r="B29" s="65"/>
      <c r="C29" s="139"/>
      <c r="D29" s="149"/>
      <c r="E29" s="149"/>
      <c r="F29" s="149"/>
      <c r="G29" s="149"/>
      <c r="H29" s="149"/>
      <c r="I29" s="136"/>
      <c r="J29" s="136"/>
      <c r="K29" s="136"/>
      <c r="L29" s="146"/>
      <c r="M29" s="34" t="s">
        <v>111</v>
      </c>
      <c r="N29" s="136"/>
      <c r="O29" s="136"/>
      <c r="P29" s="136"/>
      <c r="Q29" s="130"/>
      <c r="R29" s="22" t="s">
        <v>112</v>
      </c>
      <c r="S29" s="20" t="s">
        <v>113</v>
      </c>
      <c r="T29" s="19" t="s">
        <v>108</v>
      </c>
      <c r="U29" s="22" t="s">
        <v>114</v>
      </c>
      <c r="V29" s="22" t="s">
        <v>115</v>
      </c>
      <c r="W29" s="39"/>
      <c r="X29" s="39"/>
      <c r="Y29" s="39"/>
    </row>
    <row r="30" spans="2:25" ht="211.5" customHeight="1">
      <c r="B30" s="64" t="s">
        <v>408</v>
      </c>
      <c r="C30" s="71" t="s">
        <v>343</v>
      </c>
      <c r="D30" s="21" t="s">
        <v>344</v>
      </c>
      <c r="E30" s="54">
        <v>7</v>
      </c>
      <c r="F30" s="21" t="s">
        <v>345</v>
      </c>
      <c r="G30" s="21" t="s">
        <v>194</v>
      </c>
      <c r="H30" s="21" t="s">
        <v>195</v>
      </c>
      <c r="I30" s="54">
        <v>3</v>
      </c>
      <c r="J30" s="55">
        <v>10</v>
      </c>
      <c r="K30" s="55">
        <f>I30*J30</f>
        <v>30</v>
      </c>
      <c r="L30" s="63" t="s">
        <v>32</v>
      </c>
      <c r="M30" s="30" t="s">
        <v>346</v>
      </c>
      <c r="N30" s="54">
        <v>2</v>
      </c>
      <c r="O30" s="55">
        <v>10</v>
      </c>
      <c r="P30" s="55">
        <v>20</v>
      </c>
      <c r="Q30" s="56" t="s">
        <v>347</v>
      </c>
      <c r="R30" s="24" t="s">
        <v>348</v>
      </c>
      <c r="S30" s="25" t="s">
        <v>349</v>
      </c>
      <c r="T30" s="21" t="s">
        <v>350</v>
      </c>
      <c r="U30" s="21" t="s">
        <v>343</v>
      </c>
      <c r="V30" s="26" t="s">
        <v>457</v>
      </c>
      <c r="W30" s="271">
        <v>43235</v>
      </c>
      <c r="X30" s="272" t="s">
        <v>491</v>
      </c>
      <c r="Y30" s="272" t="s">
        <v>489</v>
      </c>
    </row>
    <row r="31" spans="2:25" ht="177" customHeight="1">
      <c r="B31" s="66" t="s">
        <v>409</v>
      </c>
      <c r="C31" s="58" t="s">
        <v>213</v>
      </c>
      <c r="D31" s="35" t="s">
        <v>357</v>
      </c>
      <c r="E31" s="28">
        <v>8</v>
      </c>
      <c r="F31" s="22" t="s">
        <v>358</v>
      </c>
      <c r="G31" s="22" t="s">
        <v>215</v>
      </c>
      <c r="H31" s="34" t="s">
        <v>363</v>
      </c>
      <c r="I31" s="28">
        <v>2</v>
      </c>
      <c r="J31" s="28">
        <v>5</v>
      </c>
      <c r="K31" s="28">
        <v>10</v>
      </c>
      <c r="L31" s="97" t="s">
        <v>359</v>
      </c>
      <c r="M31" s="38" t="s">
        <v>217</v>
      </c>
      <c r="N31" s="28">
        <v>2</v>
      </c>
      <c r="O31" s="28">
        <v>5</v>
      </c>
      <c r="P31" s="28">
        <v>10</v>
      </c>
      <c r="Q31" s="98" t="s">
        <v>359</v>
      </c>
      <c r="R31" s="24" t="s">
        <v>348</v>
      </c>
      <c r="S31" s="34" t="s">
        <v>360</v>
      </c>
      <c r="T31" s="28" t="s">
        <v>361</v>
      </c>
      <c r="U31" s="35" t="s">
        <v>220</v>
      </c>
      <c r="V31" s="35" t="s">
        <v>362</v>
      </c>
      <c r="W31" s="271">
        <v>43235</v>
      </c>
      <c r="X31" s="272" t="s">
        <v>492</v>
      </c>
      <c r="Y31" s="272" t="s">
        <v>489</v>
      </c>
    </row>
    <row r="32" spans="2:25" ht="177" customHeight="1">
      <c r="B32" s="66" t="s">
        <v>410</v>
      </c>
      <c r="C32" s="58" t="s">
        <v>365</v>
      </c>
      <c r="D32" s="35" t="s">
        <v>366</v>
      </c>
      <c r="E32" s="28">
        <v>9</v>
      </c>
      <c r="F32" s="22" t="s">
        <v>364</v>
      </c>
      <c r="G32" s="22" t="s">
        <v>367</v>
      </c>
      <c r="H32" s="34" t="s">
        <v>368</v>
      </c>
      <c r="I32" s="28">
        <v>1</v>
      </c>
      <c r="J32" s="28">
        <v>20</v>
      </c>
      <c r="K32" s="28">
        <v>20</v>
      </c>
      <c r="L32" s="96" t="s">
        <v>34</v>
      </c>
      <c r="M32" s="38" t="s">
        <v>369</v>
      </c>
      <c r="N32" s="28">
        <v>1</v>
      </c>
      <c r="O32" s="28">
        <v>20</v>
      </c>
      <c r="P32" s="28">
        <v>20</v>
      </c>
      <c r="Q32" s="99" t="s">
        <v>34</v>
      </c>
      <c r="R32" s="24" t="s">
        <v>335</v>
      </c>
      <c r="S32" s="34" t="s">
        <v>370</v>
      </c>
      <c r="T32" s="22" t="s">
        <v>371</v>
      </c>
      <c r="U32" s="35" t="s">
        <v>372</v>
      </c>
      <c r="V32" s="35" t="s">
        <v>373</v>
      </c>
      <c r="W32" s="273">
        <v>2017</v>
      </c>
      <c r="X32" s="272" t="s">
        <v>488</v>
      </c>
      <c r="Y32" s="272" t="s">
        <v>489</v>
      </c>
    </row>
    <row r="33" spans="2:25" ht="297.75" customHeight="1">
      <c r="B33" s="201" t="s">
        <v>404</v>
      </c>
      <c r="C33" s="214" t="s">
        <v>116</v>
      </c>
      <c r="D33" s="31" t="s">
        <v>463</v>
      </c>
      <c r="E33" s="150">
        <v>10</v>
      </c>
      <c r="F33" s="113" t="s">
        <v>389</v>
      </c>
      <c r="G33" s="113" t="s">
        <v>465</v>
      </c>
      <c r="H33" s="23" t="s">
        <v>390</v>
      </c>
      <c r="I33" s="109">
        <v>2</v>
      </c>
      <c r="J33" s="109">
        <v>20</v>
      </c>
      <c r="K33" s="109">
        <v>40</v>
      </c>
      <c r="L33" s="111" t="s">
        <v>32</v>
      </c>
      <c r="M33" s="107" t="s">
        <v>392</v>
      </c>
      <c r="N33" s="109">
        <v>2</v>
      </c>
      <c r="O33" s="109">
        <v>20</v>
      </c>
      <c r="P33" s="109">
        <v>40</v>
      </c>
      <c r="Q33" s="103" t="s">
        <v>32</v>
      </c>
      <c r="R33" s="105">
        <v>43189</v>
      </c>
      <c r="S33" s="107" t="s">
        <v>466</v>
      </c>
      <c r="T33" s="107" t="s">
        <v>393</v>
      </c>
      <c r="U33" s="107" t="s">
        <v>124</v>
      </c>
      <c r="V33" s="107" t="s">
        <v>394</v>
      </c>
      <c r="W33" s="274">
        <v>43235</v>
      </c>
      <c r="X33" s="276" t="s">
        <v>493</v>
      </c>
      <c r="Y33" s="262" t="s">
        <v>489</v>
      </c>
    </row>
    <row r="34" spans="2:25" ht="99" customHeight="1">
      <c r="B34" s="202"/>
      <c r="C34" s="228"/>
      <c r="D34" s="31" t="s">
        <v>464</v>
      </c>
      <c r="E34" s="151"/>
      <c r="F34" s="115"/>
      <c r="G34" s="115"/>
      <c r="H34" s="23" t="s">
        <v>391</v>
      </c>
      <c r="I34" s="110"/>
      <c r="J34" s="110"/>
      <c r="K34" s="110"/>
      <c r="L34" s="112"/>
      <c r="M34" s="108"/>
      <c r="N34" s="110"/>
      <c r="O34" s="110"/>
      <c r="P34" s="110"/>
      <c r="Q34" s="104"/>
      <c r="R34" s="106"/>
      <c r="S34" s="108"/>
      <c r="T34" s="108"/>
      <c r="U34" s="108"/>
      <c r="V34" s="108"/>
      <c r="W34" s="275"/>
      <c r="X34" s="277"/>
      <c r="Y34" s="263"/>
    </row>
    <row r="35" spans="2:25" ht="127.5" customHeight="1">
      <c r="B35" s="202"/>
      <c r="C35" s="214" t="s">
        <v>132</v>
      </c>
      <c r="D35" s="59" t="s">
        <v>133</v>
      </c>
      <c r="E35" s="150">
        <v>11</v>
      </c>
      <c r="F35" s="210" t="s">
        <v>134</v>
      </c>
      <c r="G35" s="113" t="s">
        <v>135</v>
      </c>
      <c r="H35" s="116" t="s">
        <v>136</v>
      </c>
      <c r="I35" s="109">
        <v>2</v>
      </c>
      <c r="J35" s="109">
        <v>20</v>
      </c>
      <c r="K35" s="109">
        <f>+I35*J35</f>
        <v>40</v>
      </c>
      <c r="L35" s="111" t="s">
        <v>32</v>
      </c>
      <c r="M35" s="35" t="s">
        <v>137</v>
      </c>
      <c r="N35" s="109">
        <v>1</v>
      </c>
      <c r="O35" s="109">
        <v>2</v>
      </c>
      <c r="P35" s="109">
        <v>20</v>
      </c>
      <c r="Q35" s="206" t="s">
        <v>34</v>
      </c>
      <c r="R35" s="105" t="s">
        <v>401</v>
      </c>
      <c r="S35" s="105" t="s">
        <v>400</v>
      </c>
      <c r="T35" s="105" t="s">
        <v>403</v>
      </c>
      <c r="U35" s="105" t="s">
        <v>138</v>
      </c>
      <c r="V35" s="105" t="s">
        <v>402</v>
      </c>
      <c r="W35" s="281">
        <v>43235</v>
      </c>
      <c r="X35" s="278" t="s">
        <v>494</v>
      </c>
      <c r="Y35" s="105" t="s">
        <v>489</v>
      </c>
    </row>
    <row r="36" spans="2:25" ht="127.5" customHeight="1">
      <c r="B36" s="202"/>
      <c r="C36" s="215"/>
      <c r="D36" s="59" t="s">
        <v>467</v>
      </c>
      <c r="E36" s="216"/>
      <c r="F36" s="211"/>
      <c r="G36" s="114"/>
      <c r="H36" s="117"/>
      <c r="I36" s="205"/>
      <c r="J36" s="205"/>
      <c r="K36" s="205"/>
      <c r="L36" s="213"/>
      <c r="M36" s="35" t="s">
        <v>470</v>
      </c>
      <c r="N36" s="205"/>
      <c r="O36" s="205"/>
      <c r="P36" s="205"/>
      <c r="Q36" s="207"/>
      <c r="R36" s="209"/>
      <c r="S36" s="106"/>
      <c r="T36" s="106"/>
      <c r="U36" s="106"/>
      <c r="V36" s="106"/>
      <c r="W36" s="283"/>
      <c r="X36" s="280"/>
      <c r="Y36" s="209"/>
    </row>
    <row r="37" spans="2:25" ht="127.5" customHeight="1">
      <c r="B37" s="202"/>
      <c r="C37" s="215"/>
      <c r="D37" s="59" t="s">
        <v>468</v>
      </c>
      <c r="E37" s="216"/>
      <c r="F37" s="211"/>
      <c r="G37" s="114"/>
      <c r="H37" s="116" t="s">
        <v>139</v>
      </c>
      <c r="I37" s="205"/>
      <c r="J37" s="205"/>
      <c r="K37" s="205"/>
      <c r="L37" s="213"/>
      <c r="M37" s="107" t="s">
        <v>140</v>
      </c>
      <c r="N37" s="205"/>
      <c r="O37" s="205"/>
      <c r="P37" s="205"/>
      <c r="Q37" s="207"/>
      <c r="R37" s="209"/>
      <c r="S37" s="105" t="s">
        <v>471</v>
      </c>
      <c r="T37" s="105" t="s">
        <v>472</v>
      </c>
      <c r="U37" s="105" t="s">
        <v>138</v>
      </c>
      <c r="V37" s="105" t="s">
        <v>473</v>
      </c>
      <c r="W37" s="283"/>
      <c r="X37" s="280"/>
      <c r="Y37" s="209"/>
    </row>
    <row r="38" spans="2:25" ht="127.5" customHeight="1">
      <c r="B38" s="202"/>
      <c r="C38" s="228"/>
      <c r="D38" s="59" t="s">
        <v>469</v>
      </c>
      <c r="E38" s="151"/>
      <c r="F38" s="212"/>
      <c r="G38" s="115"/>
      <c r="H38" s="117"/>
      <c r="I38" s="110"/>
      <c r="J38" s="110"/>
      <c r="K38" s="110"/>
      <c r="L38" s="112"/>
      <c r="M38" s="108"/>
      <c r="N38" s="110"/>
      <c r="O38" s="110"/>
      <c r="P38" s="110"/>
      <c r="Q38" s="208"/>
      <c r="R38" s="106"/>
      <c r="S38" s="106"/>
      <c r="T38" s="106"/>
      <c r="U38" s="106"/>
      <c r="V38" s="106"/>
      <c r="W38" s="282"/>
      <c r="X38" s="279"/>
      <c r="Y38" s="106"/>
    </row>
    <row r="39" spans="2:25" ht="195" customHeight="1">
      <c r="B39" s="202"/>
      <c r="C39" s="214" t="s">
        <v>73</v>
      </c>
      <c r="D39" s="201" t="s">
        <v>74</v>
      </c>
      <c r="E39" s="150">
        <v>12</v>
      </c>
      <c r="F39" s="210" t="s">
        <v>75</v>
      </c>
      <c r="G39" s="113" t="s">
        <v>76</v>
      </c>
      <c r="H39" s="31" t="s">
        <v>77</v>
      </c>
      <c r="I39" s="109">
        <v>2</v>
      </c>
      <c r="J39" s="109">
        <v>20</v>
      </c>
      <c r="K39" s="109">
        <v>40</v>
      </c>
      <c r="L39" s="111" t="s">
        <v>32</v>
      </c>
      <c r="M39" s="34" t="s">
        <v>78</v>
      </c>
      <c r="N39" s="109">
        <v>1</v>
      </c>
      <c r="O39" s="109">
        <v>20</v>
      </c>
      <c r="P39" s="109">
        <v>20</v>
      </c>
      <c r="Q39" s="206" t="s">
        <v>34</v>
      </c>
      <c r="R39" s="105" t="s">
        <v>401</v>
      </c>
      <c r="S39" s="105" t="s">
        <v>79</v>
      </c>
      <c r="T39" s="105" t="s">
        <v>478</v>
      </c>
      <c r="U39" s="105" t="s">
        <v>81</v>
      </c>
      <c r="V39" s="105" t="s">
        <v>480</v>
      </c>
      <c r="W39" s="105">
        <v>43235</v>
      </c>
      <c r="X39" s="284" t="s">
        <v>495</v>
      </c>
      <c r="Y39" s="105" t="s">
        <v>489</v>
      </c>
    </row>
    <row r="40" spans="2:25" ht="168.75" customHeight="1">
      <c r="B40" s="202"/>
      <c r="C40" s="215"/>
      <c r="D40" s="203"/>
      <c r="E40" s="216"/>
      <c r="F40" s="211"/>
      <c r="G40" s="114"/>
      <c r="H40" s="31" t="s">
        <v>83</v>
      </c>
      <c r="I40" s="205"/>
      <c r="J40" s="205"/>
      <c r="K40" s="205"/>
      <c r="L40" s="213"/>
      <c r="M40" s="34" t="s">
        <v>84</v>
      </c>
      <c r="N40" s="205"/>
      <c r="O40" s="205"/>
      <c r="P40" s="205"/>
      <c r="Q40" s="207"/>
      <c r="R40" s="209"/>
      <c r="S40" s="106"/>
      <c r="T40" s="106"/>
      <c r="U40" s="106"/>
      <c r="V40" s="106"/>
      <c r="W40" s="106"/>
      <c r="X40" s="285"/>
      <c r="Y40" s="106"/>
    </row>
    <row r="41" spans="2:25" ht="127.5" customHeight="1">
      <c r="B41" s="202"/>
      <c r="C41" s="215"/>
      <c r="D41" s="93" t="s">
        <v>85</v>
      </c>
      <c r="E41" s="216"/>
      <c r="F41" s="211"/>
      <c r="G41" s="114"/>
      <c r="H41" s="31" t="s">
        <v>86</v>
      </c>
      <c r="I41" s="205"/>
      <c r="J41" s="205"/>
      <c r="K41" s="205"/>
      <c r="L41" s="213"/>
      <c r="M41" s="34" t="s">
        <v>87</v>
      </c>
      <c r="N41" s="205"/>
      <c r="O41" s="205"/>
      <c r="P41" s="205"/>
      <c r="Q41" s="207"/>
      <c r="R41" s="209"/>
      <c r="S41" s="105" t="s">
        <v>477</v>
      </c>
      <c r="T41" s="105" t="s">
        <v>479</v>
      </c>
      <c r="U41" s="105" t="s">
        <v>89</v>
      </c>
      <c r="V41" s="105" t="s">
        <v>481</v>
      </c>
      <c r="W41" s="105">
        <v>43235</v>
      </c>
      <c r="X41" s="278" t="s">
        <v>496</v>
      </c>
      <c r="Y41" s="105" t="s">
        <v>489</v>
      </c>
    </row>
    <row r="42" spans="2:25" ht="127.5" customHeight="1">
      <c r="B42" s="202"/>
      <c r="C42" s="215"/>
      <c r="D42" s="93" t="s">
        <v>90</v>
      </c>
      <c r="E42" s="216"/>
      <c r="F42" s="212"/>
      <c r="G42" s="115"/>
      <c r="H42" s="31" t="s">
        <v>91</v>
      </c>
      <c r="I42" s="110"/>
      <c r="J42" s="110"/>
      <c r="K42" s="110"/>
      <c r="L42" s="112"/>
      <c r="M42" s="34" t="s">
        <v>92</v>
      </c>
      <c r="N42" s="110"/>
      <c r="O42" s="110"/>
      <c r="P42" s="110"/>
      <c r="Q42" s="208"/>
      <c r="R42" s="106"/>
      <c r="S42" s="106"/>
      <c r="T42" s="106"/>
      <c r="U42" s="106"/>
      <c r="V42" s="106"/>
      <c r="W42" s="106"/>
      <c r="X42" s="279"/>
      <c r="Y42" s="106"/>
    </row>
    <row r="43" spans="2:25" ht="250.5" customHeight="1">
      <c r="B43" s="203"/>
      <c r="C43" s="215"/>
      <c r="D43" s="94" t="s">
        <v>474</v>
      </c>
      <c r="E43" s="216"/>
      <c r="F43" s="74" t="s">
        <v>475</v>
      </c>
      <c r="G43" s="77" t="s">
        <v>476</v>
      </c>
      <c r="H43" s="59" t="s">
        <v>482</v>
      </c>
      <c r="I43" s="79">
        <v>1</v>
      </c>
      <c r="J43" s="79">
        <v>20</v>
      </c>
      <c r="K43" s="79">
        <v>20</v>
      </c>
      <c r="L43" s="80" t="s">
        <v>34</v>
      </c>
      <c r="M43" s="35" t="s">
        <v>486</v>
      </c>
      <c r="N43" s="79">
        <v>1</v>
      </c>
      <c r="O43" s="79">
        <v>20</v>
      </c>
      <c r="P43" s="79">
        <v>20</v>
      </c>
      <c r="Q43" s="95" t="s">
        <v>34</v>
      </c>
      <c r="R43" s="37" t="s">
        <v>335</v>
      </c>
      <c r="S43" s="37" t="s">
        <v>483</v>
      </c>
      <c r="T43" s="37" t="s">
        <v>484</v>
      </c>
      <c r="U43" s="37" t="s">
        <v>485</v>
      </c>
      <c r="V43" s="89" t="s">
        <v>487</v>
      </c>
      <c r="W43" s="89">
        <v>43235</v>
      </c>
      <c r="X43" s="89" t="s">
        <v>497</v>
      </c>
      <c r="Y43" s="89" t="s">
        <v>489</v>
      </c>
    </row>
    <row r="44" spans="1:25" s="2" customFormat="1" ht="40.5" customHeight="1">
      <c r="A44" s="1"/>
      <c r="B44" s="186" t="s">
        <v>411</v>
      </c>
      <c r="C44" s="187" t="s">
        <v>141</v>
      </c>
      <c r="D44" s="140" t="s">
        <v>142</v>
      </c>
      <c r="E44" s="118">
        <v>13</v>
      </c>
      <c r="F44" s="127" t="s">
        <v>143</v>
      </c>
      <c r="G44" s="140" t="s">
        <v>144</v>
      </c>
      <c r="H44" s="157" t="s">
        <v>455</v>
      </c>
      <c r="I44" s="164">
        <v>1</v>
      </c>
      <c r="J44" s="164">
        <v>10</v>
      </c>
      <c r="K44" s="164">
        <f>+I44*J44</f>
        <v>10</v>
      </c>
      <c r="L44" s="191" t="s">
        <v>63</v>
      </c>
      <c r="M44" s="157" t="s">
        <v>145</v>
      </c>
      <c r="N44" s="164">
        <v>1</v>
      </c>
      <c r="O44" s="164">
        <v>10</v>
      </c>
      <c r="P44" s="164">
        <f>+'Mapa de Riesgos Corrupción 2017'!N44*'Mapa de Riesgos Corrupción 2017'!O44</f>
        <v>10</v>
      </c>
      <c r="Q44" s="181" t="s">
        <v>63</v>
      </c>
      <c r="R44" s="143" t="s">
        <v>335</v>
      </c>
      <c r="S44" s="107" t="s">
        <v>397</v>
      </c>
      <c r="T44" s="116" t="s">
        <v>456</v>
      </c>
      <c r="U44" s="157" t="s">
        <v>146</v>
      </c>
      <c r="V44" s="107" t="s">
        <v>398</v>
      </c>
      <c r="W44" s="107">
        <v>2017</v>
      </c>
      <c r="X44" s="107" t="s">
        <v>488</v>
      </c>
      <c r="Y44" s="107" t="s">
        <v>489</v>
      </c>
    </row>
    <row r="45" spans="1:25" s="2" customFormat="1" ht="49.5" customHeight="1">
      <c r="A45" s="1"/>
      <c r="B45" s="186"/>
      <c r="C45" s="187"/>
      <c r="D45" s="140"/>
      <c r="E45" s="118"/>
      <c r="F45" s="127"/>
      <c r="G45" s="140"/>
      <c r="H45" s="158"/>
      <c r="I45" s="164"/>
      <c r="J45" s="164"/>
      <c r="K45" s="164"/>
      <c r="L45" s="192"/>
      <c r="M45" s="158"/>
      <c r="N45" s="164"/>
      <c r="O45" s="164"/>
      <c r="P45" s="164"/>
      <c r="Q45" s="181"/>
      <c r="R45" s="143"/>
      <c r="S45" s="160"/>
      <c r="T45" s="185"/>
      <c r="U45" s="158"/>
      <c r="V45" s="160"/>
      <c r="W45" s="160"/>
      <c r="X45" s="160"/>
      <c r="Y45" s="160"/>
    </row>
    <row r="46" spans="1:25" s="2" customFormat="1" ht="80.25" customHeight="1">
      <c r="A46" s="1"/>
      <c r="B46" s="186"/>
      <c r="C46" s="187"/>
      <c r="D46" s="140" t="s">
        <v>147</v>
      </c>
      <c r="E46" s="118"/>
      <c r="F46" s="127"/>
      <c r="G46" s="140"/>
      <c r="H46" s="158"/>
      <c r="I46" s="164"/>
      <c r="J46" s="164"/>
      <c r="K46" s="164"/>
      <c r="L46" s="192"/>
      <c r="M46" s="158"/>
      <c r="N46" s="164"/>
      <c r="O46" s="164"/>
      <c r="P46" s="164"/>
      <c r="Q46" s="181"/>
      <c r="R46" s="143" t="s">
        <v>335</v>
      </c>
      <c r="S46" s="160"/>
      <c r="T46" s="185"/>
      <c r="U46" s="158"/>
      <c r="V46" s="160"/>
      <c r="W46" s="160"/>
      <c r="X46" s="160"/>
      <c r="Y46" s="160"/>
    </row>
    <row r="47" spans="2:25" s="2" customFormat="1" ht="117.75" customHeight="1">
      <c r="B47" s="186"/>
      <c r="C47" s="187"/>
      <c r="D47" s="140"/>
      <c r="E47" s="118"/>
      <c r="F47" s="127"/>
      <c r="G47" s="140"/>
      <c r="H47" s="159"/>
      <c r="I47" s="164"/>
      <c r="J47" s="164"/>
      <c r="K47" s="164"/>
      <c r="L47" s="192"/>
      <c r="M47" s="159"/>
      <c r="N47" s="164"/>
      <c r="O47" s="164"/>
      <c r="P47" s="164"/>
      <c r="Q47" s="181"/>
      <c r="R47" s="143"/>
      <c r="S47" s="108"/>
      <c r="T47" s="117"/>
      <c r="U47" s="159"/>
      <c r="V47" s="108"/>
      <c r="W47" s="108"/>
      <c r="X47" s="108"/>
      <c r="Y47" s="108"/>
    </row>
    <row r="48" spans="2:25" s="2" customFormat="1" ht="48.75" customHeight="1">
      <c r="B48" s="175" t="s">
        <v>148</v>
      </c>
      <c r="C48" s="172" t="s">
        <v>149</v>
      </c>
      <c r="D48" s="116" t="s">
        <v>414</v>
      </c>
      <c r="E48" s="165">
        <v>14</v>
      </c>
      <c r="F48" s="166" t="s">
        <v>412</v>
      </c>
      <c r="G48" s="167" t="s">
        <v>413</v>
      </c>
      <c r="H48" s="107" t="s">
        <v>418</v>
      </c>
      <c r="I48" s="189">
        <v>3</v>
      </c>
      <c r="J48" s="188">
        <v>10</v>
      </c>
      <c r="K48" s="188">
        <f>+I48*J48</f>
        <v>30</v>
      </c>
      <c r="L48" s="190" t="s">
        <v>32</v>
      </c>
      <c r="M48" s="157" t="s">
        <v>419</v>
      </c>
      <c r="N48" s="188">
        <v>2</v>
      </c>
      <c r="O48" s="188">
        <v>10</v>
      </c>
      <c r="P48" s="188">
        <f>+N48*O48</f>
        <v>20</v>
      </c>
      <c r="Q48" s="193" t="s">
        <v>34</v>
      </c>
      <c r="R48" s="153" t="s">
        <v>335</v>
      </c>
      <c r="S48" s="157" t="s">
        <v>420</v>
      </c>
      <c r="T48" s="153" t="s">
        <v>421</v>
      </c>
      <c r="U48" s="153" t="s">
        <v>156</v>
      </c>
      <c r="V48" s="153" t="s">
        <v>422</v>
      </c>
      <c r="W48" s="153">
        <v>2017</v>
      </c>
      <c r="X48" s="153" t="s">
        <v>488</v>
      </c>
      <c r="Y48" s="153" t="s">
        <v>489</v>
      </c>
    </row>
    <row r="49" spans="2:25" s="2" customFormat="1" ht="94.5" customHeight="1">
      <c r="B49" s="176"/>
      <c r="C49" s="173"/>
      <c r="D49" s="117"/>
      <c r="E49" s="165"/>
      <c r="F49" s="166"/>
      <c r="G49" s="167"/>
      <c r="H49" s="160"/>
      <c r="I49" s="189"/>
      <c r="J49" s="188"/>
      <c r="K49" s="188"/>
      <c r="L49" s="190"/>
      <c r="M49" s="158"/>
      <c r="N49" s="188"/>
      <c r="O49" s="188"/>
      <c r="P49" s="188"/>
      <c r="Q49" s="193"/>
      <c r="R49" s="154"/>
      <c r="S49" s="158"/>
      <c r="T49" s="154"/>
      <c r="U49" s="154"/>
      <c r="V49" s="154"/>
      <c r="W49" s="154"/>
      <c r="X49" s="154"/>
      <c r="Y49" s="154"/>
    </row>
    <row r="50" spans="2:25" s="2" customFormat="1" ht="72" customHeight="1">
      <c r="B50" s="176"/>
      <c r="C50" s="173"/>
      <c r="D50" s="116" t="s">
        <v>415</v>
      </c>
      <c r="E50" s="165"/>
      <c r="F50" s="166"/>
      <c r="G50" s="167"/>
      <c r="H50" s="160"/>
      <c r="I50" s="189"/>
      <c r="J50" s="188"/>
      <c r="K50" s="188"/>
      <c r="L50" s="190"/>
      <c r="M50" s="158"/>
      <c r="N50" s="188"/>
      <c r="O50" s="188"/>
      <c r="P50" s="188"/>
      <c r="Q50" s="193"/>
      <c r="R50" s="154"/>
      <c r="S50" s="158"/>
      <c r="T50" s="154"/>
      <c r="U50" s="154"/>
      <c r="V50" s="154"/>
      <c r="W50" s="154"/>
      <c r="X50" s="154"/>
      <c r="Y50" s="154"/>
    </row>
    <row r="51" spans="2:25" s="2" customFormat="1" ht="66" customHeight="1">
      <c r="B51" s="176"/>
      <c r="C51" s="173"/>
      <c r="D51" s="117"/>
      <c r="E51" s="165"/>
      <c r="F51" s="166"/>
      <c r="G51" s="167"/>
      <c r="H51" s="160"/>
      <c r="I51" s="189"/>
      <c r="J51" s="188"/>
      <c r="K51" s="188"/>
      <c r="L51" s="190"/>
      <c r="M51" s="158"/>
      <c r="N51" s="188"/>
      <c r="O51" s="188"/>
      <c r="P51" s="188"/>
      <c r="Q51" s="193"/>
      <c r="R51" s="154"/>
      <c r="S51" s="158"/>
      <c r="T51" s="154"/>
      <c r="U51" s="154"/>
      <c r="V51" s="154"/>
      <c r="W51" s="154"/>
      <c r="X51" s="154"/>
      <c r="Y51" s="154"/>
    </row>
    <row r="52" spans="2:25" s="2" customFormat="1" ht="42" customHeight="1">
      <c r="B52" s="176"/>
      <c r="C52" s="173"/>
      <c r="D52" s="116" t="s">
        <v>416</v>
      </c>
      <c r="E52" s="165"/>
      <c r="F52" s="166"/>
      <c r="G52" s="167"/>
      <c r="H52" s="160"/>
      <c r="I52" s="189"/>
      <c r="J52" s="188"/>
      <c r="K52" s="188"/>
      <c r="L52" s="190"/>
      <c r="M52" s="158"/>
      <c r="N52" s="188"/>
      <c r="O52" s="188"/>
      <c r="P52" s="188"/>
      <c r="Q52" s="193"/>
      <c r="R52" s="154"/>
      <c r="S52" s="158"/>
      <c r="T52" s="154"/>
      <c r="U52" s="154"/>
      <c r="V52" s="154"/>
      <c r="W52" s="154"/>
      <c r="X52" s="154"/>
      <c r="Y52" s="154"/>
    </row>
    <row r="53" spans="2:25" s="2" customFormat="1" ht="50.25" customHeight="1">
      <c r="B53" s="176"/>
      <c r="C53" s="173"/>
      <c r="D53" s="117"/>
      <c r="E53" s="165"/>
      <c r="F53" s="166"/>
      <c r="G53" s="167"/>
      <c r="H53" s="160"/>
      <c r="I53" s="189"/>
      <c r="J53" s="188"/>
      <c r="K53" s="188"/>
      <c r="L53" s="190"/>
      <c r="M53" s="158"/>
      <c r="N53" s="188"/>
      <c r="O53" s="188"/>
      <c r="P53" s="188"/>
      <c r="Q53" s="193"/>
      <c r="R53" s="154"/>
      <c r="S53" s="158"/>
      <c r="T53" s="154"/>
      <c r="U53" s="154"/>
      <c r="V53" s="154"/>
      <c r="W53" s="154"/>
      <c r="X53" s="154"/>
      <c r="Y53" s="154"/>
    </row>
    <row r="54" spans="2:25" s="2" customFormat="1" ht="105.75" customHeight="1">
      <c r="B54" s="176"/>
      <c r="C54" s="173"/>
      <c r="D54" s="32" t="s">
        <v>417</v>
      </c>
      <c r="E54" s="165"/>
      <c r="F54" s="166"/>
      <c r="G54" s="167"/>
      <c r="H54" s="108"/>
      <c r="I54" s="189"/>
      <c r="J54" s="189"/>
      <c r="K54" s="188"/>
      <c r="L54" s="190"/>
      <c r="M54" s="159"/>
      <c r="N54" s="188"/>
      <c r="O54" s="188"/>
      <c r="P54" s="188"/>
      <c r="Q54" s="193"/>
      <c r="R54" s="155"/>
      <c r="S54" s="159"/>
      <c r="T54" s="155"/>
      <c r="U54" s="155"/>
      <c r="V54" s="155"/>
      <c r="W54" s="155"/>
      <c r="X54" s="155"/>
      <c r="Y54" s="155"/>
    </row>
    <row r="55" spans="2:25" s="2" customFormat="1" ht="106.5" customHeight="1">
      <c r="B55" s="176"/>
      <c r="C55" s="173"/>
      <c r="D55" s="48" t="s">
        <v>424</v>
      </c>
      <c r="E55" s="165">
        <v>15</v>
      </c>
      <c r="F55" s="166" t="s">
        <v>423</v>
      </c>
      <c r="G55" s="167" t="s">
        <v>174</v>
      </c>
      <c r="H55" s="157" t="s">
        <v>427</v>
      </c>
      <c r="I55" s="188">
        <v>2</v>
      </c>
      <c r="J55" s="188">
        <v>10</v>
      </c>
      <c r="K55" s="188">
        <f>+I55*J55</f>
        <v>20</v>
      </c>
      <c r="L55" s="193" t="s">
        <v>34</v>
      </c>
      <c r="M55" s="157" t="s">
        <v>428</v>
      </c>
      <c r="N55" s="188">
        <v>2</v>
      </c>
      <c r="O55" s="188">
        <v>5</v>
      </c>
      <c r="P55" s="188">
        <f>+N55*O55</f>
        <v>10</v>
      </c>
      <c r="Q55" s="204" t="s">
        <v>63</v>
      </c>
      <c r="R55" s="153" t="s">
        <v>335</v>
      </c>
      <c r="S55" s="157" t="s">
        <v>429</v>
      </c>
      <c r="T55" s="153" t="s">
        <v>157</v>
      </c>
      <c r="U55" s="107" t="s">
        <v>156</v>
      </c>
      <c r="V55" s="157" t="s">
        <v>430</v>
      </c>
      <c r="W55" s="286">
        <v>2017</v>
      </c>
      <c r="X55" s="150" t="s">
        <v>488</v>
      </c>
      <c r="Y55" s="116" t="s">
        <v>489</v>
      </c>
    </row>
    <row r="56" spans="2:25" s="2" customFormat="1" ht="123.75" customHeight="1">
      <c r="B56" s="176"/>
      <c r="C56" s="173"/>
      <c r="D56" s="48" t="s">
        <v>425</v>
      </c>
      <c r="E56" s="165"/>
      <c r="F56" s="166"/>
      <c r="G56" s="167"/>
      <c r="H56" s="158"/>
      <c r="I56" s="188"/>
      <c r="J56" s="188"/>
      <c r="K56" s="188"/>
      <c r="L56" s="193"/>
      <c r="M56" s="158"/>
      <c r="N56" s="188"/>
      <c r="O56" s="188"/>
      <c r="P56" s="188"/>
      <c r="Q56" s="204"/>
      <c r="R56" s="154"/>
      <c r="S56" s="158"/>
      <c r="T56" s="154"/>
      <c r="U56" s="160"/>
      <c r="V56" s="158"/>
      <c r="W56" s="287"/>
      <c r="X56" s="216"/>
      <c r="Y56" s="185"/>
    </row>
    <row r="57" spans="2:25" s="2" customFormat="1" ht="78" customHeight="1">
      <c r="B57" s="176"/>
      <c r="C57" s="173"/>
      <c r="D57" s="140" t="s">
        <v>426</v>
      </c>
      <c r="E57" s="165"/>
      <c r="F57" s="166"/>
      <c r="G57" s="167"/>
      <c r="H57" s="158"/>
      <c r="I57" s="188"/>
      <c r="J57" s="188"/>
      <c r="K57" s="188"/>
      <c r="L57" s="193"/>
      <c r="M57" s="158"/>
      <c r="N57" s="188"/>
      <c r="O57" s="188"/>
      <c r="P57" s="188"/>
      <c r="Q57" s="204"/>
      <c r="R57" s="154"/>
      <c r="S57" s="158"/>
      <c r="T57" s="154"/>
      <c r="U57" s="160"/>
      <c r="V57" s="158"/>
      <c r="W57" s="287"/>
      <c r="X57" s="216"/>
      <c r="Y57" s="185"/>
    </row>
    <row r="58" spans="2:25" s="2" customFormat="1" ht="108" customHeight="1">
      <c r="B58" s="176"/>
      <c r="C58" s="173"/>
      <c r="D58" s="140"/>
      <c r="E58" s="165"/>
      <c r="F58" s="166"/>
      <c r="G58" s="167"/>
      <c r="H58" s="158"/>
      <c r="I58" s="188"/>
      <c r="J58" s="188"/>
      <c r="K58" s="188"/>
      <c r="L58" s="193"/>
      <c r="M58" s="158"/>
      <c r="N58" s="188"/>
      <c r="O58" s="188"/>
      <c r="P58" s="188"/>
      <c r="Q58" s="204"/>
      <c r="R58" s="154"/>
      <c r="S58" s="158"/>
      <c r="T58" s="154"/>
      <c r="U58" s="160"/>
      <c r="V58" s="158"/>
      <c r="W58" s="287"/>
      <c r="X58" s="216"/>
      <c r="Y58" s="185"/>
    </row>
    <row r="59" spans="2:25" s="2" customFormat="1" ht="102" customHeight="1">
      <c r="B59" s="176"/>
      <c r="C59" s="173"/>
      <c r="D59" s="140"/>
      <c r="E59" s="165"/>
      <c r="F59" s="166"/>
      <c r="G59" s="167"/>
      <c r="H59" s="159"/>
      <c r="I59" s="188"/>
      <c r="J59" s="188"/>
      <c r="K59" s="188"/>
      <c r="L59" s="193"/>
      <c r="M59" s="159"/>
      <c r="N59" s="188"/>
      <c r="O59" s="188"/>
      <c r="P59" s="188"/>
      <c r="Q59" s="204"/>
      <c r="R59" s="155"/>
      <c r="S59" s="159"/>
      <c r="T59" s="155"/>
      <c r="U59" s="108"/>
      <c r="V59" s="159"/>
      <c r="W59" s="288"/>
      <c r="X59" s="151"/>
      <c r="Y59" s="117"/>
    </row>
    <row r="60" spans="1:25" s="2" customFormat="1" ht="168.75" customHeight="1">
      <c r="A60" s="2" t="s">
        <v>399</v>
      </c>
      <c r="B60" s="176"/>
      <c r="C60" s="173"/>
      <c r="D60" s="168" t="s">
        <v>437</v>
      </c>
      <c r="E60" s="116">
        <v>16</v>
      </c>
      <c r="F60" s="169" t="s">
        <v>431</v>
      </c>
      <c r="G60" s="157" t="s">
        <v>432</v>
      </c>
      <c r="H60" s="178" t="s">
        <v>433</v>
      </c>
      <c r="I60" s="161">
        <v>4</v>
      </c>
      <c r="J60" s="161">
        <v>10</v>
      </c>
      <c r="K60" s="161">
        <v>40</v>
      </c>
      <c r="L60" s="182" t="s">
        <v>32</v>
      </c>
      <c r="M60" s="157" t="s">
        <v>434</v>
      </c>
      <c r="N60" s="161">
        <v>2</v>
      </c>
      <c r="O60" s="161">
        <v>10</v>
      </c>
      <c r="P60" s="161">
        <v>20</v>
      </c>
      <c r="Q60" s="194" t="s">
        <v>34</v>
      </c>
      <c r="R60" s="153" t="s">
        <v>335</v>
      </c>
      <c r="S60" s="157" t="s">
        <v>435</v>
      </c>
      <c r="T60" s="153" t="s">
        <v>157</v>
      </c>
      <c r="U60" s="107" t="s">
        <v>156</v>
      </c>
      <c r="V60" s="157" t="s">
        <v>436</v>
      </c>
      <c r="W60" s="157">
        <v>2017</v>
      </c>
      <c r="X60" s="157" t="s">
        <v>488</v>
      </c>
      <c r="Y60" s="157" t="s">
        <v>489</v>
      </c>
    </row>
    <row r="61" spans="2:25" s="2" customFormat="1" ht="102" customHeight="1">
      <c r="B61" s="176"/>
      <c r="C61" s="173"/>
      <c r="D61" s="168"/>
      <c r="E61" s="185"/>
      <c r="F61" s="170"/>
      <c r="G61" s="158"/>
      <c r="H61" s="179"/>
      <c r="I61" s="162"/>
      <c r="J61" s="162"/>
      <c r="K61" s="162"/>
      <c r="L61" s="183"/>
      <c r="M61" s="158"/>
      <c r="N61" s="162"/>
      <c r="O61" s="162"/>
      <c r="P61" s="162"/>
      <c r="Q61" s="195"/>
      <c r="R61" s="154"/>
      <c r="S61" s="158"/>
      <c r="T61" s="154"/>
      <c r="U61" s="160"/>
      <c r="V61" s="158"/>
      <c r="W61" s="158"/>
      <c r="X61" s="158"/>
      <c r="Y61" s="158"/>
    </row>
    <row r="62" spans="2:25" s="2" customFormat="1" ht="102" customHeight="1">
      <c r="B62" s="176"/>
      <c r="C62" s="173"/>
      <c r="D62" s="68" t="s">
        <v>438</v>
      </c>
      <c r="E62" s="185"/>
      <c r="F62" s="170"/>
      <c r="G62" s="158"/>
      <c r="H62" s="179"/>
      <c r="I62" s="162"/>
      <c r="J62" s="162"/>
      <c r="K62" s="162"/>
      <c r="L62" s="183"/>
      <c r="M62" s="158"/>
      <c r="N62" s="162"/>
      <c r="O62" s="162"/>
      <c r="P62" s="162"/>
      <c r="Q62" s="195"/>
      <c r="R62" s="154"/>
      <c r="S62" s="158"/>
      <c r="T62" s="154"/>
      <c r="U62" s="160"/>
      <c r="V62" s="158"/>
      <c r="W62" s="158"/>
      <c r="X62" s="158"/>
      <c r="Y62" s="158"/>
    </row>
    <row r="63" spans="2:25" s="2" customFormat="1" ht="102" customHeight="1">
      <c r="B63" s="176"/>
      <c r="C63" s="173"/>
      <c r="D63" s="68" t="s">
        <v>439</v>
      </c>
      <c r="E63" s="185"/>
      <c r="F63" s="170"/>
      <c r="G63" s="158"/>
      <c r="H63" s="179"/>
      <c r="I63" s="162"/>
      <c r="J63" s="162"/>
      <c r="K63" s="162"/>
      <c r="L63" s="183"/>
      <c r="M63" s="158"/>
      <c r="N63" s="162"/>
      <c r="O63" s="162"/>
      <c r="P63" s="162"/>
      <c r="Q63" s="195"/>
      <c r="R63" s="154"/>
      <c r="S63" s="158"/>
      <c r="T63" s="154"/>
      <c r="U63" s="160"/>
      <c r="V63" s="158"/>
      <c r="W63" s="158"/>
      <c r="X63" s="158"/>
      <c r="Y63" s="158"/>
    </row>
    <row r="64" spans="2:25" s="2" customFormat="1" ht="102" customHeight="1">
      <c r="B64" s="176"/>
      <c r="C64" s="173"/>
      <c r="D64" s="68" t="s">
        <v>440</v>
      </c>
      <c r="E64" s="185"/>
      <c r="F64" s="170"/>
      <c r="G64" s="158"/>
      <c r="H64" s="179"/>
      <c r="I64" s="162"/>
      <c r="J64" s="162"/>
      <c r="K64" s="162"/>
      <c r="L64" s="183"/>
      <c r="M64" s="158"/>
      <c r="N64" s="162"/>
      <c r="O64" s="162"/>
      <c r="P64" s="162"/>
      <c r="Q64" s="195"/>
      <c r="R64" s="154"/>
      <c r="S64" s="158"/>
      <c r="T64" s="154"/>
      <c r="U64" s="160"/>
      <c r="V64" s="158"/>
      <c r="W64" s="158"/>
      <c r="X64" s="158"/>
      <c r="Y64" s="158"/>
    </row>
    <row r="65" spans="2:25" s="2" customFormat="1" ht="102" customHeight="1">
      <c r="B65" s="176"/>
      <c r="C65" s="173"/>
      <c r="D65" s="68" t="s">
        <v>171</v>
      </c>
      <c r="E65" s="185"/>
      <c r="F65" s="170"/>
      <c r="G65" s="158"/>
      <c r="H65" s="179"/>
      <c r="I65" s="162"/>
      <c r="J65" s="162"/>
      <c r="K65" s="162"/>
      <c r="L65" s="183"/>
      <c r="M65" s="158"/>
      <c r="N65" s="162"/>
      <c r="O65" s="162"/>
      <c r="P65" s="162"/>
      <c r="Q65" s="195"/>
      <c r="R65" s="154"/>
      <c r="S65" s="158"/>
      <c r="T65" s="154"/>
      <c r="U65" s="160"/>
      <c r="V65" s="158"/>
      <c r="W65" s="158"/>
      <c r="X65" s="158"/>
      <c r="Y65" s="158"/>
    </row>
    <row r="66" spans="2:25" s="2" customFormat="1" ht="102" customHeight="1">
      <c r="B66" s="176"/>
      <c r="C66" s="173"/>
      <c r="D66" s="68" t="s">
        <v>441</v>
      </c>
      <c r="E66" s="185"/>
      <c r="F66" s="170"/>
      <c r="G66" s="158"/>
      <c r="H66" s="179"/>
      <c r="I66" s="162"/>
      <c r="J66" s="162"/>
      <c r="K66" s="162"/>
      <c r="L66" s="183"/>
      <c r="M66" s="158"/>
      <c r="N66" s="162"/>
      <c r="O66" s="162"/>
      <c r="P66" s="162"/>
      <c r="Q66" s="195"/>
      <c r="R66" s="154"/>
      <c r="S66" s="158"/>
      <c r="T66" s="154"/>
      <c r="U66" s="160"/>
      <c r="V66" s="158"/>
      <c r="W66" s="158"/>
      <c r="X66" s="158"/>
      <c r="Y66" s="158"/>
    </row>
    <row r="67" spans="2:25" s="2" customFormat="1" ht="102" customHeight="1">
      <c r="B67" s="176"/>
      <c r="C67" s="173"/>
      <c r="D67" s="68" t="s">
        <v>442</v>
      </c>
      <c r="E67" s="185"/>
      <c r="F67" s="170"/>
      <c r="G67" s="158"/>
      <c r="H67" s="179"/>
      <c r="I67" s="162"/>
      <c r="J67" s="162"/>
      <c r="K67" s="162"/>
      <c r="L67" s="183"/>
      <c r="M67" s="158"/>
      <c r="N67" s="162"/>
      <c r="O67" s="162"/>
      <c r="P67" s="162"/>
      <c r="Q67" s="195"/>
      <c r="R67" s="154"/>
      <c r="S67" s="158"/>
      <c r="T67" s="154"/>
      <c r="U67" s="160"/>
      <c r="V67" s="158"/>
      <c r="W67" s="158"/>
      <c r="X67" s="158"/>
      <c r="Y67" s="158"/>
    </row>
    <row r="68" spans="2:25" s="2" customFormat="1" ht="102" customHeight="1">
      <c r="B68" s="176"/>
      <c r="C68" s="173"/>
      <c r="D68" s="68" t="s">
        <v>443</v>
      </c>
      <c r="E68" s="185"/>
      <c r="F68" s="170"/>
      <c r="G68" s="158"/>
      <c r="H68" s="179"/>
      <c r="I68" s="162"/>
      <c r="J68" s="162"/>
      <c r="K68" s="162"/>
      <c r="L68" s="183"/>
      <c r="M68" s="158"/>
      <c r="N68" s="162"/>
      <c r="O68" s="162"/>
      <c r="P68" s="162"/>
      <c r="Q68" s="195"/>
      <c r="R68" s="154"/>
      <c r="S68" s="158"/>
      <c r="T68" s="154"/>
      <c r="U68" s="160"/>
      <c r="V68" s="158"/>
      <c r="W68" s="158"/>
      <c r="X68" s="158"/>
      <c r="Y68" s="158"/>
    </row>
    <row r="69" spans="2:25" s="2" customFormat="1" ht="102" customHeight="1">
      <c r="B69" s="177"/>
      <c r="C69" s="174"/>
      <c r="D69" s="69" t="s">
        <v>444</v>
      </c>
      <c r="E69" s="117"/>
      <c r="F69" s="171"/>
      <c r="G69" s="159"/>
      <c r="H69" s="180"/>
      <c r="I69" s="163"/>
      <c r="J69" s="163"/>
      <c r="K69" s="163"/>
      <c r="L69" s="184"/>
      <c r="M69" s="159"/>
      <c r="N69" s="163"/>
      <c r="O69" s="163"/>
      <c r="P69" s="163"/>
      <c r="Q69" s="196"/>
      <c r="R69" s="155"/>
      <c r="S69" s="159"/>
      <c r="T69" s="155"/>
      <c r="U69" s="108"/>
      <c r="V69" s="159"/>
      <c r="W69" s="159"/>
      <c r="X69" s="159"/>
      <c r="Y69" s="159"/>
    </row>
    <row r="70" spans="2:25" s="2" customFormat="1" ht="238.5" customHeight="1">
      <c r="B70" s="90" t="s">
        <v>462</v>
      </c>
      <c r="C70" s="73" t="s">
        <v>211</v>
      </c>
      <c r="D70" s="59" t="s">
        <v>380</v>
      </c>
      <c r="E70" s="59">
        <v>17</v>
      </c>
      <c r="F70" s="26" t="s">
        <v>381</v>
      </c>
      <c r="G70" s="45" t="s">
        <v>382</v>
      </c>
      <c r="H70" s="45" t="s">
        <v>383</v>
      </c>
      <c r="I70" s="61">
        <v>2</v>
      </c>
      <c r="J70" s="61">
        <v>20</v>
      </c>
      <c r="K70" s="61">
        <v>40</v>
      </c>
      <c r="L70" s="91" t="s">
        <v>32</v>
      </c>
      <c r="M70" s="49" t="s">
        <v>384</v>
      </c>
      <c r="N70" s="61">
        <v>1</v>
      </c>
      <c r="O70" s="61">
        <v>20</v>
      </c>
      <c r="P70" s="61">
        <v>20</v>
      </c>
      <c r="Q70" s="92" t="s">
        <v>34</v>
      </c>
      <c r="R70" s="45" t="s">
        <v>335</v>
      </c>
      <c r="S70" s="45" t="s">
        <v>385</v>
      </c>
      <c r="T70" s="45" t="s">
        <v>387</v>
      </c>
      <c r="U70" s="60" t="s">
        <v>386</v>
      </c>
      <c r="V70" s="45" t="s">
        <v>388</v>
      </c>
      <c r="W70" s="290">
        <v>43235</v>
      </c>
      <c r="X70" s="272" t="s">
        <v>492</v>
      </c>
      <c r="Y70" s="59" t="s">
        <v>489</v>
      </c>
    </row>
    <row r="71" spans="2:25" s="2" customFormat="1" ht="99.75" customHeight="1">
      <c r="B71" s="175" t="s">
        <v>212</v>
      </c>
      <c r="C71" s="71" t="s">
        <v>213</v>
      </c>
      <c r="D71" s="47" t="s">
        <v>357</v>
      </c>
      <c r="E71" s="57">
        <v>18</v>
      </c>
      <c r="F71" s="88" t="s">
        <v>214</v>
      </c>
      <c r="G71" s="88" t="s">
        <v>215</v>
      </c>
      <c r="H71" s="34" t="s">
        <v>216</v>
      </c>
      <c r="I71" s="61">
        <v>2</v>
      </c>
      <c r="J71" s="61">
        <v>10</v>
      </c>
      <c r="K71" s="61">
        <f>+I71*J71</f>
        <v>20</v>
      </c>
      <c r="L71" s="70" t="s">
        <v>34</v>
      </c>
      <c r="M71" s="45" t="s">
        <v>217</v>
      </c>
      <c r="N71" s="61">
        <v>1</v>
      </c>
      <c r="O71" s="61">
        <v>10</v>
      </c>
      <c r="P71" s="61">
        <f>+N71*O71</f>
        <v>10</v>
      </c>
      <c r="Q71" s="62" t="s">
        <v>63</v>
      </c>
      <c r="R71" s="45" t="s">
        <v>112</v>
      </c>
      <c r="S71" s="26" t="s">
        <v>218</v>
      </c>
      <c r="T71" s="26" t="s">
        <v>219</v>
      </c>
      <c r="U71" s="26" t="s">
        <v>220</v>
      </c>
      <c r="V71" s="37" t="s">
        <v>221</v>
      </c>
      <c r="W71" s="290">
        <v>43235</v>
      </c>
      <c r="X71" s="272" t="s">
        <v>492</v>
      </c>
      <c r="Y71" s="59" t="s">
        <v>489</v>
      </c>
    </row>
    <row r="72" spans="2:25" s="2" customFormat="1" ht="99" customHeight="1">
      <c r="B72" s="177"/>
      <c r="C72" s="71" t="s">
        <v>222</v>
      </c>
      <c r="D72" s="77" t="s">
        <v>223</v>
      </c>
      <c r="E72" s="57">
        <v>19</v>
      </c>
      <c r="F72" s="26" t="s">
        <v>224</v>
      </c>
      <c r="G72" s="26" t="s">
        <v>225</v>
      </c>
      <c r="H72" s="26" t="s">
        <v>460</v>
      </c>
      <c r="I72" s="61">
        <v>2</v>
      </c>
      <c r="J72" s="61">
        <v>20</v>
      </c>
      <c r="K72" s="61">
        <f>+I72*J72</f>
        <v>40</v>
      </c>
      <c r="L72" s="72" t="s">
        <v>32</v>
      </c>
      <c r="M72" s="60" t="s">
        <v>217</v>
      </c>
      <c r="N72" s="61">
        <v>2</v>
      </c>
      <c r="O72" s="61">
        <v>20</v>
      </c>
      <c r="P72" s="61">
        <f>+N72*O72</f>
        <v>40</v>
      </c>
      <c r="Q72" s="72" t="s">
        <v>32</v>
      </c>
      <c r="R72" s="45" t="s">
        <v>335</v>
      </c>
      <c r="S72" s="33" t="s">
        <v>445</v>
      </c>
      <c r="T72" s="45" t="s">
        <v>447</v>
      </c>
      <c r="U72" s="26" t="s">
        <v>226</v>
      </c>
      <c r="V72" s="26" t="s">
        <v>446</v>
      </c>
      <c r="W72" s="290">
        <v>43235</v>
      </c>
      <c r="X72" s="272" t="s">
        <v>492</v>
      </c>
      <c r="Y72" s="59" t="s">
        <v>489</v>
      </c>
    </row>
    <row r="73" spans="2:25" s="2" customFormat="1" ht="84" customHeight="1">
      <c r="B73" s="229" t="s">
        <v>227</v>
      </c>
      <c r="C73" s="225" t="s">
        <v>228</v>
      </c>
      <c r="D73" s="50" t="s">
        <v>229</v>
      </c>
      <c r="E73" s="118">
        <v>20</v>
      </c>
      <c r="F73" s="220" t="s">
        <v>230</v>
      </c>
      <c r="G73" s="127" t="s">
        <v>231</v>
      </c>
      <c r="H73" s="221" t="s">
        <v>232</v>
      </c>
      <c r="I73" s="219">
        <v>2</v>
      </c>
      <c r="J73" s="219">
        <v>10</v>
      </c>
      <c r="K73" s="219">
        <f>+I73*J73</f>
        <v>20</v>
      </c>
      <c r="L73" s="222" t="s">
        <v>34</v>
      </c>
      <c r="M73" s="223" t="s">
        <v>233</v>
      </c>
      <c r="N73" s="219">
        <v>1</v>
      </c>
      <c r="O73" s="219">
        <v>10</v>
      </c>
      <c r="P73" s="219">
        <f>+N73*O73</f>
        <v>10</v>
      </c>
      <c r="Q73" s="227" t="s">
        <v>63</v>
      </c>
      <c r="R73" s="200" t="s">
        <v>112</v>
      </c>
      <c r="S73" s="142" t="s">
        <v>234</v>
      </c>
      <c r="T73" s="200" t="s">
        <v>235</v>
      </c>
      <c r="U73" s="164" t="s">
        <v>236</v>
      </c>
      <c r="V73" s="164" t="s">
        <v>237</v>
      </c>
      <c r="W73" s="291">
        <v>43235</v>
      </c>
      <c r="X73" s="293" t="s">
        <v>492</v>
      </c>
      <c r="Y73" s="116" t="s">
        <v>489</v>
      </c>
    </row>
    <row r="74" spans="2:25" s="2" customFormat="1" ht="45.75" customHeight="1">
      <c r="B74" s="229"/>
      <c r="C74" s="225"/>
      <c r="D74" s="50" t="s">
        <v>238</v>
      </c>
      <c r="E74" s="118"/>
      <c r="F74" s="220"/>
      <c r="G74" s="127"/>
      <c r="H74" s="221"/>
      <c r="I74" s="219"/>
      <c r="J74" s="219"/>
      <c r="K74" s="219"/>
      <c r="L74" s="222"/>
      <c r="M74" s="223"/>
      <c r="N74" s="219"/>
      <c r="O74" s="219"/>
      <c r="P74" s="219"/>
      <c r="Q74" s="227"/>
      <c r="R74" s="200"/>
      <c r="S74" s="142"/>
      <c r="T74" s="200"/>
      <c r="U74" s="164"/>
      <c r="V74" s="164"/>
      <c r="W74" s="292"/>
      <c r="X74" s="294"/>
      <c r="Y74" s="117"/>
    </row>
    <row r="75" spans="2:25" s="2" customFormat="1" ht="80.25" customHeight="1">
      <c r="B75" s="229"/>
      <c r="C75" s="225"/>
      <c r="D75" s="50" t="s">
        <v>239</v>
      </c>
      <c r="E75" s="118"/>
      <c r="F75" s="220"/>
      <c r="G75" s="127"/>
      <c r="H75" s="50" t="s">
        <v>210</v>
      </c>
      <c r="I75" s="219"/>
      <c r="J75" s="219"/>
      <c r="K75" s="219"/>
      <c r="L75" s="222"/>
      <c r="M75" s="223"/>
      <c r="N75" s="219"/>
      <c r="O75" s="219"/>
      <c r="P75" s="219"/>
      <c r="Q75" s="227"/>
      <c r="R75" s="45" t="s">
        <v>112</v>
      </c>
      <c r="S75" s="34" t="s">
        <v>240</v>
      </c>
      <c r="T75" s="45" t="s">
        <v>241</v>
      </c>
      <c r="U75" s="42" t="s">
        <v>236</v>
      </c>
      <c r="V75" s="43" t="s">
        <v>241</v>
      </c>
      <c r="W75" s="290">
        <v>43235</v>
      </c>
      <c r="X75" s="289" t="s">
        <v>492</v>
      </c>
      <c r="Y75" s="48" t="s">
        <v>489</v>
      </c>
    </row>
    <row r="76" spans="2:25" s="2" customFormat="1" ht="158.25" customHeight="1">
      <c r="B76" s="224" t="s">
        <v>261</v>
      </c>
      <c r="C76" s="225" t="s">
        <v>262</v>
      </c>
      <c r="D76" s="32" t="s">
        <v>263</v>
      </c>
      <c r="E76" s="118">
        <v>21</v>
      </c>
      <c r="F76" s="127" t="s">
        <v>264</v>
      </c>
      <c r="G76" s="226" t="s">
        <v>265</v>
      </c>
      <c r="H76" s="42" t="s">
        <v>266</v>
      </c>
      <c r="I76" s="219">
        <v>2</v>
      </c>
      <c r="J76" s="219">
        <v>5</v>
      </c>
      <c r="K76" s="219">
        <f>+I76*J76</f>
        <v>10</v>
      </c>
      <c r="L76" s="227" t="s">
        <v>63</v>
      </c>
      <c r="M76" s="49" t="s">
        <v>267</v>
      </c>
      <c r="N76" s="219">
        <v>1</v>
      </c>
      <c r="O76" s="219">
        <v>5</v>
      </c>
      <c r="P76" s="219">
        <f>+N76*O76</f>
        <v>5</v>
      </c>
      <c r="Q76" s="227" t="s">
        <v>63</v>
      </c>
      <c r="R76" s="45" t="s">
        <v>112</v>
      </c>
      <c r="S76" s="34" t="s">
        <v>268</v>
      </c>
      <c r="T76" s="45" t="s">
        <v>269</v>
      </c>
      <c r="U76" s="164" t="s">
        <v>270</v>
      </c>
      <c r="V76" s="35" t="s">
        <v>271</v>
      </c>
      <c r="W76" s="290">
        <v>43235</v>
      </c>
      <c r="X76" s="48" t="s">
        <v>492</v>
      </c>
      <c r="Y76" s="48" t="s">
        <v>489</v>
      </c>
    </row>
    <row r="77" spans="2:25" s="2" customFormat="1" ht="158.25" customHeight="1">
      <c r="B77" s="224"/>
      <c r="C77" s="225"/>
      <c r="D77" s="32" t="s">
        <v>272</v>
      </c>
      <c r="E77" s="118"/>
      <c r="F77" s="127"/>
      <c r="G77" s="226"/>
      <c r="H77" s="42" t="s">
        <v>273</v>
      </c>
      <c r="I77" s="219"/>
      <c r="J77" s="219"/>
      <c r="K77" s="219"/>
      <c r="L77" s="227"/>
      <c r="M77" s="49" t="s">
        <v>274</v>
      </c>
      <c r="N77" s="219"/>
      <c r="O77" s="219"/>
      <c r="P77" s="219"/>
      <c r="Q77" s="227"/>
      <c r="R77" s="45" t="s">
        <v>112</v>
      </c>
      <c r="S77" s="34" t="s">
        <v>275</v>
      </c>
      <c r="T77" s="45" t="s">
        <v>241</v>
      </c>
      <c r="U77" s="164"/>
      <c r="V77" s="35" t="s">
        <v>241</v>
      </c>
      <c r="W77" s="290">
        <v>43235</v>
      </c>
      <c r="X77" s="48" t="s">
        <v>492</v>
      </c>
      <c r="Y77" s="48" t="s">
        <v>489</v>
      </c>
    </row>
    <row r="78" spans="2:25" s="2" customFormat="1" ht="77.25" customHeight="1">
      <c r="B78" s="224"/>
      <c r="C78" s="224"/>
      <c r="D78" s="140" t="s">
        <v>276</v>
      </c>
      <c r="E78" s="118">
        <v>22</v>
      </c>
      <c r="F78" s="127" t="s">
        <v>277</v>
      </c>
      <c r="G78" s="140" t="s">
        <v>278</v>
      </c>
      <c r="H78" s="167" t="s">
        <v>279</v>
      </c>
      <c r="I78" s="219">
        <v>1</v>
      </c>
      <c r="J78" s="219">
        <v>10</v>
      </c>
      <c r="K78" s="219">
        <f>+I78*J78</f>
        <v>10</v>
      </c>
      <c r="L78" s="227" t="s">
        <v>63</v>
      </c>
      <c r="M78" s="49" t="s">
        <v>280</v>
      </c>
      <c r="N78" s="219">
        <v>1</v>
      </c>
      <c r="O78" s="219">
        <v>10</v>
      </c>
      <c r="P78" s="219">
        <f>+N78*O78</f>
        <v>10</v>
      </c>
      <c r="Q78" s="227" t="s">
        <v>63</v>
      </c>
      <c r="R78" s="200" t="s">
        <v>335</v>
      </c>
      <c r="S78" s="142" t="s">
        <v>281</v>
      </c>
      <c r="T78" s="200" t="s">
        <v>282</v>
      </c>
      <c r="U78" s="164" t="s">
        <v>270</v>
      </c>
      <c r="V78" s="164" t="s">
        <v>283</v>
      </c>
      <c r="W78" s="291">
        <v>43235</v>
      </c>
      <c r="X78" s="116" t="s">
        <v>492</v>
      </c>
      <c r="Y78" s="116" t="s">
        <v>489</v>
      </c>
    </row>
    <row r="79" spans="2:25" s="2" customFormat="1" ht="77.25" customHeight="1">
      <c r="B79" s="224"/>
      <c r="C79" s="224"/>
      <c r="D79" s="140"/>
      <c r="E79" s="118"/>
      <c r="F79" s="127"/>
      <c r="G79" s="140"/>
      <c r="H79" s="167"/>
      <c r="I79" s="219"/>
      <c r="J79" s="219"/>
      <c r="K79" s="219"/>
      <c r="L79" s="227"/>
      <c r="M79" s="49" t="s">
        <v>284</v>
      </c>
      <c r="N79" s="219"/>
      <c r="O79" s="219"/>
      <c r="P79" s="219"/>
      <c r="Q79" s="227"/>
      <c r="R79" s="200"/>
      <c r="S79" s="142"/>
      <c r="T79" s="200"/>
      <c r="U79" s="164"/>
      <c r="V79" s="164"/>
      <c r="W79" s="155"/>
      <c r="X79" s="151"/>
      <c r="Y79" s="117"/>
    </row>
    <row r="80" spans="2:25" s="2" customFormat="1" ht="14.25">
      <c r="B80" s="87"/>
      <c r="C80" s="87"/>
      <c r="D80" s="87"/>
      <c r="E80" s="87"/>
      <c r="F80" s="87"/>
      <c r="G80" s="87"/>
      <c r="H80" s="87"/>
      <c r="I80" s="87"/>
      <c r="J80" s="87"/>
      <c r="K80" s="87"/>
      <c r="L80" s="87"/>
      <c r="M80" s="87"/>
      <c r="N80" s="87"/>
      <c r="O80" s="87"/>
      <c r="P80" s="87"/>
      <c r="Q80" s="87"/>
      <c r="R80" s="87"/>
      <c r="S80" s="87"/>
      <c r="T80" s="87"/>
      <c r="U80" s="87"/>
      <c r="V80" s="87"/>
      <c r="W80" s="87"/>
      <c r="X80" s="87"/>
      <c r="Y80" s="87"/>
    </row>
    <row r="81" spans="1:6" ht="15">
      <c r="A81" s="2"/>
      <c r="B81" s="231" t="s">
        <v>285</v>
      </c>
      <c r="C81" s="231"/>
      <c r="D81" s="231"/>
      <c r="E81" s="231"/>
      <c r="F81" s="231"/>
    </row>
    <row r="82" spans="1:6" ht="15">
      <c r="A82" s="2"/>
      <c r="B82" s="120" t="s">
        <v>448</v>
      </c>
      <c r="C82" s="120"/>
      <c r="D82" s="120"/>
      <c r="E82" s="120"/>
      <c r="F82" s="120"/>
    </row>
    <row r="83" ht="14.25">
      <c r="A83" s="2"/>
    </row>
    <row r="84" ht="14.25"/>
    <row r="85" ht="14.25"/>
    <row r="86" ht="14.25"/>
    <row r="87" ht="14.25"/>
    <row r="88" ht="14.25"/>
    <row r="89" ht="14.25"/>
    <row r="90" ht="14.25"/>
    <row r="91" ht="14.25"/>
    <row r="92" ht="14.25"/>
    <row r="93" ht="14.25"/>
    <row r="94" ht="14.25"/>
    <row r="95" ht="14.25"/>
    <row r="96" ht="14.25"/>
    <row r="97" ht="14.25"/>
    <row r="98" ht="14.25"/>
  </sheetData>
  <sheetProtection selectLockedCells="1" selectUnlockedCells="1"/>
  <mergeCells count="397">
    <mergeCell ref="W11:W13"/>
    <mergeCell ref="X11:X13"/>
    <mergeCell ref="Y11:Y13"/>
    <mergeCell ref="W16:W18"/>
    <mergeCell ref="X16:X18"/>
    <mergeCell ref="Y16:Y18"/>
    <mergeCell ref="W19:W21"/>
    <mergeCell ref="X19:X21"/>
    <mergeCell ref="Y19:Y21"/>
    <mergeCell ref="W33:W34"/>
    <mergeCell ref="X33:X34"/>
    <mergeCell ref="Y33:Y34"/>
    <mergeCell ref="X35:X38"/>
    <mergeCell ref="W35:W38"/>
    <mergeCell ref="Y35:Y38"/>
    <mergeCell ref="X39:X40"/>
    <mergeCell ref="W39:W40"/>
    <mergeCell ref="Y39:Y40"/>
    <mergeCell ref="X41:X42"/>
    <mergeCell ref="W41:W42"/>
    <mergeCell ref="Y41:Y42"/>
    <mergeCell ref="W55:W59"/>
    <mergeCell ref="X55:X59"/>
    <mergeCell ref="Y55:Y59"/>
    <mergeCell ref="W78:W79"/>
    <mergeCell ref="X78:X79"/>
    <mergeCell ref="Y78:Y79"/>
    <mergeCell ref="B81:F81"/>
    <mergeCell ref="V78:V79"/>
    <mergeCell ref="O78:O79"/>
    <mergeCell ref="P78:P79"/>
    <mergeCell ref="D78:D79"/>
    <mergeCell ref="N78:N79"/>
    <mergeCell ref="S78:S79"/>
    <mergeCell ref="C8:C14"/>
    <mergeCell ref="M16:M18"/>
    <mergeCell ref="M19:M21"/>
    <mergeCell ref="R16:R18"/>
    <mergeCell ref="S16:S18"/>
    <mergeCell ref="C33:C34"/>
    <mergeCell ref="C26:C29"/>
    <mergeCell ref="D26:D27"/>
    <mergeCell ref="E26:E29"/>
    <mergeCell ref="F26:F29"/>
    <mergeCell ref="F35:F38"/>
    <mergeCell ref="E35:E38"/>
    <mergeCell ref="C35:C38"/>
    <mergeCell ref="B82:F82"/>
    <mergeCell ref="Q78:Q79"/>
    <mergeCell ref="R78:R79"/>
    <mergeCell ref="R73:R74"/>
    <mergeCell ref="Q73:Q75"/>
    <mergeCell ref="B73:B75"/>
    <mergeCell ref="C73:C75"/>
    <mergeCell ref="T78:T79"/>
    <mergeCell ref="N76:N77"/>
    <mergeCell ref="O76:O77"/>
    <mergeCell ref="P76:P77"/>
    <mergeCell ref="Q76:Q77"/>
    <mergeCell ref="J78:J79"/>
    <mergeCell ref="U76:U77"/>
    <mergeCell ref="E78:E79"/>
    <mergeCell ref="F78:F79"/>
    <mergeCell ref="G78:G79"/>
    <mergeCell ref="H78:H79"/>
    <mergeCell ref="I78:I79"/>
    <mergeCell ref="L76:L77"/>
    <mergeCell ref="U78:U79"/>
    <mergeCell ref="K78:K79"/>
    <mergeCell ref="L78:L79"/>
    <mergeCell ref="X73:X74"/>
    <mergeCell ref="Y73:Y74"/>
    <mergeCell ref="B76:B79"/>
    <mergeCell ref="C76:C79"/>
    <mergeCell ref="E76:E77"/>
    <mergeCell ref="F76:F77"/>
    <mergeCell ref="G76:G77"/>
    <mergeCell ref="I76:I77"/>
    <mergeCell ref="J76:J77"/>
    <mergeCell ref="K76:K77"/>
    <mergeCell ref="S73:S74"/>
    <mergeCell ref="T73:T74"/>
    <mergeCell ref="U73:U74"/>
    <mergeCell ref="V73:V74"/>
    <mergeCell ref="W73:W74"/>
    <mergeCell ref="L73:L75"/>
    <mergeCell ref="M73:M75"/>
    <mergeCell ref="N73:N75"/>
    <mergeCell ref="O73:O75"/>
    <mergeCell ref="P73:P75"/>
    <mergeCell ref="E73:E75"/>
    <mergeCell ref="F73:F75"/>
    <mergeCell ref="G73:G75"/>
    <mergeCell ref="H73:H74"/>
    <mergeCell ref="I73:I75"/>
    <mergeCell ref="J73:J75"/>
    <mergeCell ref="K73:K75"/>
    <mergeCell ref="T16:T18"/>
    <mergeCell ref="U16:U18"/>
    <mergeCell ref="V16:V18"/>
    <mergeCell ref="G35:G38"/>
    <mergeCell ref="H37:H38"/>
    <mergeCell ref="H35:H36"/>
    <mergeCell ref="I35:I38"/>
    <mergeCell ref="J35:J38"/>
    <mergeCell ref="K35:K38"/>
    <mergeCell ref="L35:L38"/>
    <mergeCell ref="R19:R21"/>
    <mergeCell ref="S19:S21"/>
    <mergeCell ref="T19:T21"/>
    <mergeCell ref="U19:U21"/>
    <mergeCell ref="V19:V21"/>
    <mergeCell ref="M37:M38"/>
    <mergeCell ref="N35:N38"/>
    <mergeCell ref="O35:O38"/>
    <mergeCell ref="P35:P38"/>
    <mergeCell ref="Q35:Q38"/>
    <mergeCell ref="R35:R38"/>
    <mergeCell ref="S35:S36"/>
    <mergeCell ref="S37:S38"/>
    <mergeCell ref="T37:T38"/>
    <mergeCell ref="T35:T36"/>
    <mergeCell ref="U35:U36"/>
    <mergeCell ref="U37:U38"/>
    <mergeCell ref="B71:B72"/>
    <mergeCell ref="V35:V36"/>
    <mergeCell ref="V37:V38"/>
    <mergeCell ref="C39:C43"/>
    <mergeCell ref="D39:D40"/>
    <mergeCell ref="E39:E43"/>
    <mergeCell ref="F39:F42"/>
    <mergeCell ref="N39:N42"/>
    <mergeCell ref="G39:G42"/>
    <mergeCell ref="I39:I42"/>
    <mergeCell ref="J39:J42"/>
    <mergeCell ref="K39:K42"/>
    <mergeCell ref="L39:L42"/>
    <mergeCell ref="O39:O42"/>
    <mergeCell ref="P39:P42"/>
    <mergeCell ref="Q39:Q42"/>
    <mergeCell ref="R39:R42"/>
    <mergeCell ref="S41:S42"/>
    <mergeCell ref="S39:S40"/>
    <mergeCell ref="T39:T40"/>
    <mergeCell ref="T41:T42"/>
    <mergeCell ref="U39:U40"/>
    <mergeCell ref="U41:U42"/>
    <mergeCell ref="V39:V40"/>
    <mergeCell ref="V41:V42"/>
    <mergeCell ref="B33:B43"/>
    <mergeCell ref="I33:I34"/>
    <mergeCell ref="U26:U27"/>
    <mergeCell ref="D57:D59"/>
    <mergeCell ref="P55:P59"/>
    <mergeCell ref="Q55:Q59"/>
    <mergeCell ref="E48:E54"/>
    <mergeCell ref="F48:F54"/>
    <mergeCell ref="G48:G54"/>
    <mergeCell ref="I48:I54"/>
    <mergeCell ref="B5:Y5"/>
    <mergeCell ref="B8:B14"/>
    <mergeCell ref="I55:I59"/>
    <mergeCell ref="J55:J59"/>
    <mergeCell ref="K55:K59"/>
    <mergeCell ref="L55:L59"/>
    <mergeCell ref="T60:T69"/>
    <mergeCell ref="U60:U69"/>
    <mergeCell ref="V60:V69"/>
    <mergeCell ref="W60:W69"/>
    <mergeCell ref="X60:X69"/>
    <mergeCell ref="Y60:Y69"/>
    <mergeCell ref="Q48:Q54"/>
    <mergeCell ref="Q60:Q69"/>
    <mergeCell ref="N55:N59"/>
    <mergeCell ref="O55:O59"/>
    <mergeCell ref="R60:R69"/>
    <mergeCell ref="S60:S69"/>
    <mergeCell ref="N48:N54"/>
    <mergeCell ref="O48:O54"/>
    <mergeCell ref="P48:P54"/>
    <mergeCell ref="M60:M69"/>
    <mergeCell ref="N60:N69"/>
    <mergeCell ref="O60:O69"/>
    <mergeCell ref="P60:P69"/>
    <mergeCell ref="X44:X47"/>
    <mergeCell ref="Y44:Y47"/>
    <mergeCell ref="M55:M59"/>
    <mergeCell ref="U44:U47"/>
    <mergeCell ref="V44:V47"/>
    <mergeCell ref="W44:W47"/>
    <mergeCell ref="R44:R45"/>
    <mergeCell ref="S44:S47"/>
    <mergeCell ref="T44:T47"/>
    <mergeCell ref="R46:R47"/>
    <mergeCell ref="L44:L47"/>
    <mergeCell ref="N44:N47"/>
    <mergeCell ref="O44:O47"/>
    <mergeCell ref="L60:L69"/>
    <mergeCell ref="E60:E69"/>
    <mergeCell ref="B44:B47"/>
    <mergeCell ref="C44:C47"/>
    <mergeCell ref="D44:D45"/>
    <mergeCell ref="E44:E47"/>
    <mergeCell ref="F44:F47"/>
    <mergeCell ref="J48:J54"/>
    <mergeCell ref="K48:K54"/>
    <mergeCell ref="L48:L54"/>
    <mergeCell ref="G44:G47"/>
    <mergeCell ref="I44:I47"/>
    <mergeCell ref="J44:J47"/>
    <mergeCell ref="J60:J69"/>
    <mergeCell ref="C48:C69"/>
    <mergeCell ref="B48:B69"/>
    <mergeCell ref="H60:H69"/>
    <mergeCell ref="H55:H59"/>
    <mergeCell ref="H48:H54"/>
    <mergeCell ref="I60:I69"/>
    <mergeCell ref="K60:K69"/>
    <mergeCell ref="K44:K47"/>
    <mergeCell ref="D46:D47"/>
    <mergeCell ref="E55:E59"/>
    <mergeCell ref="F55:F59"/>
    <mergeCell ref="G55:G59"/>
    <mergeCell ref="D60:D61"/>
    <mergeCell ref="F60:F69"/>
    <mergeCell ref="G60:G69"/>
    <mergeCell ref="H44:H47"/>
    <mergeCell ref="X48:X54"/>
    <mergeCell ref="Y48:Y54"/>
    <mergeCell ref="R55:R59"/>
    <mergeCell ref="S55:S59"/>
    <mergeCell ref="T55:T59"/>
    <mergeCell ref="U55:U59"/>
    <mergeCell ref="V55:V59"/>
    <mergeCell ref="U48:U54"/>
    <mergeCell ref="V48:V54"/>
    <mergeCell ref="D50:D51"/>
    <mergeCell ref="D48:D49"/>
    <mergeCell ref="M48:M54"/>
    <mergeCell ref="R48:R54"/>
    <mergeCell ref="S48:S54"/>
    <mergeCell ref="T48:T54"/>
    <mergeCell ref="Y26:Y27"/>
    <mergeCell ref="D28:D29"/>
    <mergeCell ref="H28:H29"/>
    <mergeCell ref="O26:O29"/>
    <mergeCell ref="P26:P29"/>
    <mergeCell ref="Q26:Q29"/>
    <mergeCell ref="J26:J29"/>
    <mergeCell ref="K26:K29"/>
    <mergeCell ref="L26:L29"/>
    <mergeCell ref="N26:N29"/>
    <mergeCell ref="W48:W54"/>
    <mergeCell ref="V26:V27"/>
    <mergeCell ref="W26:W27"/>
    <mergeCell ref="P44:P47"/>
    <mergeCell ref="Q44:Q47"/>
    <mergeCell ref="M44:M47"/>
    <mergeCell ref="R26:R27"/>
    <mergeCell ref="S26:S27"/>
    <mergeCell ref="X22:X23"/>
    <mergeCell ref="Y22:Y23"/>
    <mergeCell ref="R24:R25"/>
    <mergeCell ref="S24:S25"/>
    <mergeCell ref="T24:T25"/>
    <mergeCell ref="U24:U25"/>
    <mergeCell ref="T26:T27"/>
    <mergeCell ref="X26:X27"/>
    <mergeCell ref="V24:V25"/>
    <mergeCell ref="W24:W25"/>
    <mergeCell ref="X24:X25"/>
    <mergeCell ref="Y24:Y25"/>
    <mergeCell ref="R22:R23"/>
    <mergeCell ref="S22:S23"/>
    <mergeCell ref="T22:T23"/>
    <mergeCell ref="U22:U23"/>
    <mergeCell ref="V22:V23"/>
    <mergeCell ref="W22:W23"/>
    <mergeCell ref="K22:K25"/>
    <mergeCell ref="L22:L25"/>
    <mergeCell ref="N22:N25"/>
    <mergeCell ref="O22:O25"/>
    <mergeCell ref="P22:P25"/>
    <mergeCell ref="Q22:Q25"/>
    <mergeCell ref="C22:C25"/>
    <mergeCell ref="D22:D23"/>
    <mergeCell ref="E22:E25"/>
    <mergeCell ref="F22:F25"/>
    <mergeCell ref="G22:G25"/>
    <mergeCell ref="I22:I25"/>
    <mergeCell ref="J22:J25"/>
    <mergeCell ref="Q19:Q21"/>
    <mergeCell ref="K19:K21"/>
    <mergeCell ref="L19:L21"/>
    <mergeCell ref="N19:N21"/>
    <mergeCell ref="O19:O21"/>
    <mergeCell ref="P19:P21"/>
    <mergeCell ref="D19:D21"/>
    <mergeCell ref="E19:E21"/>
    <mergeCell ref="F19:F21"/>
    <mergeCell ref="G19:G21"/>
    <mergeCell ref="I19:I21"/>
    <mergeCell ref="J19:J21"/>
    <mergeCell ref="P16:P18"/>
    <mergeCell ref="Q16:Q18"/>
    <mergeCell ref="I16:I18"/>
    <mergeCell ref="J16:J18"/>
    <mergeCell ref="K16:K18"/>
    <mergeCell ref="L16:L18"/>
    <mergeCell ref="N16:N18"/>
    <mergeCell ref="O16:O18"/>
    <mergeCell ref="B16:B25"/>
    <mergeCell ref="C16:C21"/>
    <mergeCell ref="D16:D18"/>
    <mergeCell ref="E16:E18"/>
    <mergeCell ref="F16:F18"/>
    <mergeCell ref="G16:G18"/>
    <mergeCell ref="L11:L13"/>
    <mergeCell ref="M11:M12"/>
    <mergeCell ref="N11:N13"/>
    <mergeCell ref="O11:O13"/>
    <mergeCell ref="P11:P13"/>
    <mergeCell ref="Q11:Q13"/>
    <mergeCell ref="W8:W9"/>
    <mergeCell ref="X8:X9"/>
    <mergeCell ref="Y8:Y9"/>
    <mergeCell ref="D11:D12"/>
    <mergeCell ref="E11:E13"/>
    <mergeCell ref="F11:F13"/>
    <mergeCell ref="G11:G13"/>
    <mergeCell ref="I11:I13"/>
    <mergeCell ref="J11:J13"/>
    <mergeCell ref="K11:K13"/>
    <mergeCell ref="Q8:Q10"/>
    <mergeCell ref="R8:R9"/>
    <mergeCell ref="S8:S9"/>
    <mergeCell ref="T8:T9"/>
    <mergeCell ref="U8:U9"/>
    <mergeCell ref="V8:V9"/>
    <mergeCell ref="K8:K10"/>
    <mergeCell ref="L8:L10"/>
    <mergeCell ref="M8:M9"/>
    <mergeCell ref="N8:N10"/>
    <mergeCell ref="O8:O10"/>
    <mergeCell ref="P8:P10"/>
    <mergeCell ref="W6:Y6"/>
    <mergeCell ref="E7:F7"/>
    <mergeCell ref="K7:L7"/>
    <mergeCell ref="P7:Q7"/>
    <mergeCell ref="E8:E10"/>
    <mergeCell ref="F8:F10"/>
    <mergeCell ref="G8:G10"/>
    <mergeCell ref="H8:H9"/>
    <mergeCell ref="I8:I10"/>
    <mergeCell ref="J8:J10"/>
    <mergeCell ref="B6:C7"/>
    <mergeCell ref="D6:H6"/>
    <mergeCell ref="I6:L6"/>
    <mergeCell ref="M6:M7"/>
    <mergeCell ref="N6:Q6"/>
    <mergeCell ref="R6:V6"/>
    <mergeCell ref="B2:C4"/>
    <mergeCell ref="D2:Y2"/>
    <mergeCell ref="D3:Y3"/>
    <mergeCell ref="D4:E4"/>
    <mergeCell ref="F4:N4"/>
    <mergeCell ref="O4:R4"/>
    <mergeCell ref="S4:U4"/>
    <mergeCell ref="V4:W4"/>
    <mergeCell ref="X4:Y4"/>
    <mergeCell ref="H16:H18"/>
    <mergeCell ref="H19:H21"/>
    <mergeCell ref="F33:F34"/>
    <mergeCell ref="G33:G34"/>
    <mergeCell ref="D52:D53"/>
    <mergeCell ref="J33:J34"/>
    <mergeCell ref="G26:G29"/>
    <mergeCell ref="E33:E34"/>
    <mergeCell ref="H26:H27"/>
    <mergeCell ref="I26:I29"/>
    <mergeCell ref="V33:V34"/>
    <mergeCell ref="K33:K34"/>
    <mergeCell ref="L33:L34"/>
    <mergeCell ref="M33:M34"/>
    <mergeCell ref="N33:N34"/>
    <mergeCell ref="O33:O34"/>
    <mergeCell ref="P33:P34"/>
    <mergeCell ref="R11:R13"/>
    <mergeCell ref="S11:S13"/>
    <mergeCell ref="T11:T13"/>
    <mergeCell ref="U11:U13"/>
    <mergeCell ref="V11:V13"/>
    <mergeCell ref="Q33:Q34"/>
    <mergeCell ref="R33:R34"/>
    <mergeCell ref="S33:S34"/>
    <mergeCell ref="T33:T34"/>
    <mergeCell ref="U33:U34"/>
  </mergeCells>
  <conditionalFormatting sqref="L8:L10">
    <cfRule type="cellIs" priority="2" dxfId="0" operator="equal">
      <formula>30</formula>
    </cfRule>
  </conditionalFormatting>
  <dataValidations count="5">
    <dataValidation type="list" operator="equal" allowBlank="1" showErrorMessage="1" sqref="I48:I53 I54:K54">
      <formula1>"1,2,3,4,5,"</formula1>
    </dataValidation>
    <dataValidation type="list" operator="equal" allowBlank="1" showErrorMessage="1" sqref="L54">
      <formula1>"Confidencialidad de la Información,Credibilidad o Imagen,Legal,Operativo"</formula1>
    </dataValidation>
    <dataValidation type="list" operator="equal" allowBlank="1" showErrorMessage="1" sqref="Q45:Q47 W54">
      <formula1>"BAJO,MODERADO,ALTO,EXTREMO"</formula1>
    </dataValidation>
    <dataValidation type="list" operator="equal" allowBlank="1" showErrorMessage="1" sqref="F45:F47 E23:E25">
      <formula1>"Estratégico,Imagen,Operativo,Financiero,Cumplimiento,Tecnología,Ambiental  y Salud Ocupacional,Normativo,Conocimiento,Corrupción,Confidencialidad de la Información"</formula1>
    </dataValidation>
    <dataValidation type="list" operator="equal" allowBlank="1" showErrorMessage="1" sqref="R45">
      <formula1>"Evitar el Riesgo,Transferir el Riesgo,Reducir el  Riesgo,Asumir el riesgo   ,"</formula1>
    </dataValidation>
  </dataValidations>
  <printOptions/>
  <pageMargins left="0.2362204724409449" right="0.15748031496062992" top="0.4330708661417323" bottom="0.07874015748031496" header="0.5118110236220472" footer="0.5118110236220472"/>
  <pageSetup horizontalDpi="300" verticalDpi="300" orientation="landscape" paperSize="14" scale="31" r:id="rId4"/>
  <rowBreaks count="4" manualBreakCount="4">
    <brk id="15" min="1" max="24" man="1"/>
    <brk id="32" min="1" max="24" man="1"/>
    <brk id="47" min="1" max="24" man="1"/>
    <brk id="69" min="1" max="24" man="1"/>
  </rowBreaks>
  <drawing r:id="rId3"/>
  <legacyDrawing r:id="rId2"/>
</worksheet>
</file>

<file path=xl/worksheets/sheet2.xml><?xml version="1.0" encoding="utf-8"?>
<worksheet xmlns="http://schemas.openxmlformats.org/spreadsheetml/2006/main" xmlns:r="http://schemas.openxmlformats.org/officeDocument/2006/relationships">
  <dimension ref="B4:G26"/>
  <sheetViews>
    <sheetView zoomScale="60" zoomScaleNormal="60" zoomScalePageLayoutView="0" workbookViewId="0" topLeftCell="A1">
      <selection activeCell="E19" sqref="E19"/>
    </sheetView>
  </sheetViews>
  <sheetFormatPr defaultColWidth="11.57421875" defaultRowHeight="12.75"/>
  <cols>
    <col min="1" max="1" width="11.57421875" style="0" customWidth="1"/>
    <col min="2" max="2" width="33.28125" style="0" customWidth="1"/>
    <col min="3" max="3" width="14.7109375" style="0" customWidth="1"/>
    <col min="4" max="5" width="23.8515625" style="0" customWidth="1"/>
    <col min="6" max="6" width="26.421875" style="0" customWidth="1"/>
  </cols>
  <sheetData>
    <row r="3" ht="12.75" hidden="1"/>
    <row r="4" ht="12.75" hidden="1">
      <c r="B4" t="s">
        <v>286</v>
      </c>
    </row>
    <row r="5" ht="12.75" hidden="1"/>
    <row r="6" spans="3:7" ht="12.75" hidden="1">
      <c r="C6" t="s">
        <v>8</v>
      </c>
      <c r="E6" t="s">
        <v>287</v>
      </c>
      <c r="G6" t="s">
        <v>288</v>
      </c>
    </row>
    <row r="7" spans="2:7" ht="12.75" hidden="1">
      <c r="B7" t="s">
        <v>14</v>
      </c>
      <c r="C7" t="s">
        <v>289</v>
      </c>
      <c r="D7" t="s">
        <v>290</v>
      </c>
      <c r="E7" t="s">
        <v>291</v>
      </c>
      <c r="G7" t="s">
        <v>292</v>
      </c>
    </row>
    <row r="8" ht="12.75" hidden="1">
      <c r="E8" t="s">
        <v>293</v>
      </c>
    </row>
    <row r="9" ht="51" hidden="1">
      <c r="E9" s="3" t="s">
        <v>294</v>
      </c>
    </row>
    <row r="10" ht="38.25" hidden="1">
      <c r="E10" s="3" t="s">
        <v>295</v>
      </c>
    </row>
    <row r="13" spans="2:6" s="4" customFormat="1" ht="30.75" customHeight="1">
      <c r="B13" s="232" t="s">
        <v>16</v>
      </c>
      <c r="C13" s="233" t="s">
        <v>296</v>
      </c>
      <c r="D13" s="234" t="s">
        <v>297</v>
      </c>
      <c r="E13" s="234"/>
      <c r="F13" s="234"/>
    </row>
    <row r="14" spans="2:6" s="4" customFormat="1" ht="30.75" customHeight="1">
      <c r="B14" s="232"/>
      <c r="C14" s="232"/>
      <c r="D14" s="5" t="s">
        <v>298</v>
      </c>
      <c r="E14" s="6" t="s">
        <v>299</v>
      </c>
      <c r="F14" s="6" t="s">
        <v>300</v>
      </c>
    </row>
    <row r="15" spans="2:6" s="4" customFormat="1" ht="30.75" customHeight="1">
      <c r="B15" s="232"/>
      <c r="C15" s="232"/>
      <c r="D15" s="7">
        <v>5</v>
      </c>
      <c r="E15" s="6">
        <v>10</v>
      </c>
      <c r="F15" s="6">
        <v>20</v>
      </c>
    </row>
    <row r="16" spans="2:6" s="4" customFormat="1" ht="30.75" customHeight="1">
      <c r="B16" s="8" t="s">
        <v>301</v>
      </c>
      <c r="C16" s="6">
        <v>1</v>
      </c>
      <c r="D16" s="9" t="s">
        <v>302</v>
      </c>
      <c r="E16" s="9" t="s">
        <v>302</v>
      </c>
      <c r="F16" s="10" t="s">
        <v>303</v>
      </c>
    </row>
    <row r="17" spans="2:6" s="4" customFormat="1" ht="30.75" customHeight="1">
      <c r="B17" s="8" t="s">
        <v>304</v>
      </c>
      <c r="C17" s="6">
        <v>2</v>
      </c>
      <c r="D17" s="9" t="s">
        <v>302</v>
      </c>
      <c r="E17" s="10" t="s">
        <v>303</v>
      </c>
      <c r="F17" s="11" t="s">
        <v>305</v>
      </c>
    </row>
    <row r="18" spans="2:6" s="4" customFormat="1" ht="30.75" customHeight="1">
      <c r="B18" s="8" t="s">
        <v>306</v>
      </c>
      <c r="C18" s="6">
        <v>3</v>
      </c>
      <c r="D18" s="10" t="s">
        <v>303</v>
      </c>
      <c r="E18" s="11" t="s">
        <v>305</v>
      </c>
      <c r="F18" s="12" t="s">
        <v>307</v>
      </c>
    </row>
    <row r="19" spans="2:6" s="4" customFormat="1" ht="30.75" customHeight="1">
      <c r="B19" s="8" t="s">
        <v>308</v>
      </c>
      <c r="C19" s="6">
        <v>4</v>
      </c>
      <c r="D19" s="10" t="s">
        <v>303</v>
      </c>
      <c r="E19" s="11" t="s">
        <v>305</v>
      </c>
      <c r="F19" s="12" t="s">
        <v>307</v>
      </c>
    </row>
    <row r="20" spans="2:6" s="4" customFormat="1" ht="30.75" customHeight="1">
      <c r="B20" s="8" t="s">
        <v>309</v>
      </c>
      <c r="C20" s="6">
        <v>5</v>
      </c>
      <c r="D20" s="10" t="s">
        <v>303</v>
      </c>
      <c r="E20" s="11" t="s">
        <v>305</v>
      </c>
      <c r="F20" s="12" t="s">
        <v>307</v>
      </c>
    </row>
    <row r="21" spans="4:6" ht="12.75">
      <c r="D21" s="13">
        <v>3</v>
      </c>
      <c r="E21" s="13">
        <v>4</v>
      </c>
      <c r="F21" s="13">
        <v>5</v>
      </c>
    </row>
    <row r="23" spans="2:3" ht="12.75">
      <c r="B23" s="14" t="s">
        <v>310</v>
      </c>
      <c r="C23" s="15"/>
    </row>
    <row r="24" spans="2:3" ht="12.75">
      <c r="B24" s="14" t="s">
        <v>311</v>
      </c>
      <c r="C24" s="16"/>
    </row>
    <row r="25" spans="2:3" ht="12.75">
      <c r="B25" s="14" t="s">
        <v>312</v>
      </c>
      <c r="C25" s="17"/>
    </row>
    <row r="26" spans="2:3" ht="12.75">
      <c r="B26" s="14" t="s">
        <v>313</v>
      </c>
      <c r="C26" s="18"/>
    </row>
  </sheetData>
  <sheetProtection selectLockedCells="1" selectUnlockedCells="1"/>
  <mergeCells count="3">
    <mergeCell ref="B13:B15"/>
    <mergeCell ref="C13:C15"/>
    <mergeCell ref="D13:F13"/>
  </mergeCells>
  <printOptions/>
  <pageMargins left="0.7875" right="0.7875" top="1.0527777777777778" bottom="1.0527777777777778" header="0.7875" footer="0.7875"/>
  <pageSetup horizontalDpi="300" verticalDpi="300" orientation="portrait"/>
  <headerFooter alignWithMargins="0">
    <oddHeader>&amp;C&amp;"Times New Roman,Normal"&amp;12&amp;A</oddHeader>
    <oddFooter>&amp;C&amp;"Times New Roman,Normal"&amp;12Página &amp;P</oddFooter>
  </headerFooter>
</worksheet>
</file>

<file path=xl/worksheets/sheet3.xml><?xml version="1.0" encoding="utf-8"?>
<worksheet xmlns="http://schemas.openxmlformats.org/spreadsheetml/2006/main" xmlns:r="http://schemas.openxmlformats.org/officeDocument/2006/relationships">
  <dimension ref="A1:Y33"/>
  <sheetViews>
    <sheetView zoomScale="55" zoomScaleNormal="55" zoomScalePageLayoutView="0" workbookViewId="0" topLeftCell="A25">
      <selection activeCell="D32" sqref="D32:D33"/>
    </sheetView>
  </sheetViews>
  <sheetFormatPr defaultColWidth="11.421875" defaultRowHeight="12.75"/>
  <cols>
    <col min="2" max="2" width="20.7109375" style="0" customWidth="1"/>
    <col min="4" max="4" width="36.57421875" style="0" customWidth="1"/>
    <col min="6" max="6" width="29.57421875" style="0" customWidth="1"/>
    <col min="7" max="7" width="26.28125" style="0" customWidth="1"/>
    <col min="8" max="8" width="37.421875" style="0" customWidth="1"/>
    <col min="13" max="13" width="28.00390625" style="0" customWidth="1"/>
    <col min="19" max="19" width="26.00390625" style="0" customWidth="1"/>
    <col min="20" max="20" width="24.7109375" style="0" customWidth="1"/>
    <col min="22" max="22" width="19.00390625" style="0" customWidth="1"/>
    <col min="23" max="23" width="36.140625" style="0" customWidth="1"/>
    <col min="24" max="24" width="32.7109375" style="0" customWidth="1"/>
  </cols>
  <sheetData>
    <row r="1" spans="1:25" s="1" customFormat="1" ht="50.25" customHeight="1">
      <c r="A1" s="118"/>
      <c r="B1" s="118"/>
      <c r="C1" s="119" t="s">
        <v>0</v>
      </c>
      <c r="D1" s="119"/>
      <c r="E1" s="119"/>
      <c r="F1" s="119"/>
      <c r="G1" s="119"/>
      <c r="H1" s="119"/>
      <c r="I1" s="119"/>
      <c r="J1" s="119"/>
      <c r="K1" s="119"/>
      <c r="L1" s="119"/>
      <c r="M1" s="119"/>
      <c r="N1" s="119"/>
      <c r="O1" s="119"/>
      <c r="P1" s="119"/>
      <c r="Q1" s="119"/>
      <c r="R1" s="119"/>
      <c r="S1" s="119"/>
      <c r="T1" s="119"/>
      <c r="U1" s="119"/>
      <c r="V1" s="119"/>
      <c r="W1" s="119"/>
      <c r="X1" s="119"/>
      <c r="Y1" s="240"/>
    </row>
    <row r="2" spans="1:25" s="1" customFormat="1" ht="45" customHeight="1">
      <c r="A2" s="118"/>
      <c r="B2" s="118"/>
      <c r="C2" s="119" t="s">
        <v>329</v>
      </c>
      <c r="D2" s="119"/>
      <c r="E2" s="119"/>
      <c r="F2" s="119"/>
      <c r="G2" s="119"/>
      <c r="H2" s="119"/>
      <c r="I2" s="119"/>
      <c r="J2" s="119"/>
      <c r="K2" s="119"/>
      <c r="L2" s="119"/>
      <c r="M2" s="119"/>
      <c r="N2" s="119"/>
      <c r="O2" s="119"/>
      <c r="P2" s="119"/>
      <c r="Q2" s="119"/>
      <c r="R2" s="119"/>
      <c r="S2" s="119"/>
      <c r="T2" s="119"/>
      <c r="U2" s="119"/>
      <c r="V2" s="119"/>
      <c r="W2" s="119"/>
      <c r="X2" s="119"/>
      <c r="Y2" s="240"/>
    </row>
    <row r="3" spans="1:25" s="1" customFormat="1" ht="49.5" customHeight="1">
      <c r="A3" s="118"/>
      <c r="B3" s="118"/>
      <c r="C3" s="120" t="s">
        <v>1</v>
      </c>
      <c r="D3" s="120"/>
      <c r="E3" s="120" t="s">
        <v>2</v>
      </c>
      <c r="F3" s="120"/>
      <c r="G3" s="120"/>
      <c r="H3" s="120"/>
      <c r="I3" s="120"/>
      <c r="J3" s="120"/>
      <c r="K3" s="120"/>
      <c r="L3" s="120"/>
      <c r="M3" s="120"/>
      <c r="N3" s="121" t="s">
        <v>3</v>
      </c>
      <c r="O3" s="121"/>
      <c r="P3" s="121"/>
      <c r="Q3" s="121"/>
      <c r="R3" s="122">
        <v>43087</v>
      </c>
      <c r="S3" s="123"/>
      <c r="T3" s="123"/>
      <c r="U3" s="121" t="s">
        <v>4</v>
      </c>
      <c r="V3" s="121"/>
      <c r="W3" s="121">
        <v>2</v>
      </c>
      <c r="X3" s="121"/>
      <c r="Y3" s="41"/>
    </row>
    <row r="4" spans="1:24" ht="15">
      <c r="A4" s="197"/>
      <c r="B4" s="198"/>
      <c r="C4" s="198"/>
      <c r="D4" s="198"/>
      <c r="E4" s="198"/>
      <c r="F4" s="198"/>
      <c r="G4" s="198"/>
      <c r="H4" s="198"/>
      <c r="I4" s="198"/>
      <c r="J4" s="198"/>
      <c r="K4" s="198"/>
      <c r="L4" s="198"/>
      <c r="M4" s="198"/>
      <c r="N4" s="198"/>
      <c r="O4" s="198"/>
      <c r="P4" s="198"/>
      <c r="Q4" s="198"/>
      <c r="R4" s="198"/>
      <c r="S4" s="198"/>
      <c r="T4" s="198"/>
      <c r="U4" s="198"/>
      <c r="V4" s="198"/>
      <c r="W4" s="198"/>
      <c r="X4" s="199"/>
    </row>
    <row r="5" spans="1:24" ht="15">
      <c r="A5" s="124" t="s">
        <v>5</v>
      </c>
      <c r="B5" s="124"/>
      <c r="C5" s="124" t="s">
        <v>6</v>
      </c>
      <c r="D5" s="124"/>
      <c r="E5" s="124"/>
      <c r="F5" s="124"/>
      <c r="G5" s="124"/>
      <c r="H5" s="124" t="s">
        <v>7</v>
      </c>
      <c r="I5" s="124"/>
      <c r="J5" s="124"/>
      <c r="K5" s="124"/>
      <c r="L5" s="124" t="s">
        <v>8</v>
      </c>
      <c r="M5" s="124" t="s">
        <v>9</v>
      </c>
      <c r="N5" s="124"/>
      <c r="O5" s="124"/>
      <c r="P5" s="124"/>
      <c r="Q5" s="125" t="s">
        <v>10</v>
      </c>
      <c r="R5" s="125"/>
      <c r="S5" s="125"/>
      <c r="T5" s="125"/>
      <c r="U5" s="125"/>
      <c r="V5" s="125" t="s">
        <v>11</v>
      </c>
      <c r="W5" s="125"/>
      <c r="X5" s="125"/>
    </row>
    <row r="6" spans="1:24" ht="60">
      <c r="A6" s="124"/>
      <c r="B6" s="124"/>
      <c r="C6" s="53" t="s">
        <v>12</v>
      </c>
      <c r="D6" s="124" t="s">
        <v>13</v>
      </c>
      <c r="E6" s="124"/>
      <c r="F6" s="51" t="s">
        <v>14</v>
      </c>
      <c r="G6" s="51" t="s">
        <v>15</v>
      </c>
      <c r="H6" s="51" t="s">
        <v>16</v>
      </c>
      <c r="I6" s="53" t="s">
        <v>17</v>
      </c>
      <c r="J6" s="126" t="s">
        <v>18</v>
      </c>
      <c r="K6" s="126"/>
      <c r="L6" s="124"/>
      <c r="M6" s="51" t="s">
        <v>16</v>
      </c>
      <c r="N6" s="53" t="s">
        <v>17</v>
      </c>
      <c r="O6" s="126" t="s">
        <v>18</v>
      </c>
      <c r="P6" s="126"/>
      <c r="Q6" s="53" t="s">
        <v>19</v>
      </c>
      <c r="R6" s="53" t="s">
        <v>20</v>
      </c>
      <c r="S6" s="53" t="s">
        <v>21</v>
      </c>
      <c r="T6" s="51" t="s">
        <v>22</v>
      </c>
      <c r="U6" s="51" t="s">
        <v>23</v>
      </c>
      <c r="V6" s="52" t="s">
        <v>24</v>
      </c>
      <c r="W6" s="53" t="s">
        <v>25</v>
      </c>
      <c r="X6" s="52" t="s">
        <v>26</v>
      </c>
    </row>
    <row r="7" spans="1:24" ht="85.5" customHeight="1">
      <c r="A7" s="238"/>
      <c r="B7" s="238"/>
      <c r="C7" s="187" t="s">
        <v>116</v>
      </c>
      <c r="D7" s="31" t="s">
        <v>117</v>
      </c>
      <c r="E7" s="118">
        <v>1</v>
      </c>
      <c r="F7" s="133" t="s">
        <v>118</v>
      </c>
      <c r="G7" s="133" t="s">
        <v>119</v>
      </c>
      <c r="H7" s="23" t="s">
        <v>120</v>
      </c>
      <c r="I7" s="239">
        <v>2</v>
      </c>
      <c r="J7" s="239">
        <v>10</v>
      </c>
      <c r="K7" s="239">
        <f>+I7*J7</f>
        <v>20</v>
      </c>
      <c r="L7" s="242" t="s">
        <v>34</v>
      </c>
      <c r="M7" s="34" t="s">
        <v>121</v>
      </c>
      <c r="N7" s="239">
        <v>1</v>
      </c>
      <c r="O7" s="239">
        <v>5</v>
      </c>
      <c r="P7" s="239">
        <f>+N7*O7</f>
        <v>5</v>
      </c>
      <c r="Q7" s="241" t="s">
        <v>63</v>
      </c>
      <c r="R7" s="152">
        <v>42643</v>
      </c>
      <c r="S7" s="142" t="s">
        <v>122</v>
      </c>
      <c r="T7" s="143" t="s">
        <v>123</v>
      </c>
      <c r="U7" s="143" t="s">
        <v>124</v>
      </c>
      <c r="V7" s="143" t="s">
        <v>125</v>
      </c>
      <c r="W7" s="247" t="s">
        <v>395</v>
      </c>
      <c r="X7" s="240" t="s">
        <v>396</v>
      </c>
    </row>
    <row r="8" spans="1:24" ht="71.25">
      <c r="A8" s="238"/>
      <c r="B8" s="238"/>
      <c r="C8" s="187"/>
      <c r="D8" s="140" t="s">
        <v>126</v>
      </c>
      <c r="E8" s="118"/>
      <c r="F8" s="133"/>
      <c r="G8" s="133"/>
      <c r="H8" s="127" t="s">
        <v>127</v>
      </c>
      <c r="I8" s="239"/>
      <c r="J8" s="239"/>
      <c r="K8" s="239"/>
      <c r="L8" s="242"/>
      <c r="M8" s="34" t="s">
        <v>128</v>
      </c>
      <c r="N8" s="239"/>
      <c r="O8" s="239"/>
      <c r="P8" s="239"/>
      <c r="Q8" s="241"/>
      <c r="R8" s="152"/>
      <c r="S8" s="152"/>
      <c r="T8" s="152"/>
      <c r="U8" s="152"/>
      <c r="V8" s="152"/>
      <c r="W8" s="248"/>
      <c r="X8" s="240"/>
    </row>
    <row r="9" spans="1:24" ht="57">
      <c r="A9" s="238"/>
      <c r="B9" s="238"/>
      <c r="C9" s="187"/>
      <c r="D9" s="140"/>
      <c r="E9" s="118"/>
      <c r="F9" s="133"/>
      <c r="G9" s="133"/>
      <c r="H9" s="127"/>
      <c r="I9" s="239"/>
      <c r="J9" s="239"/>
      <c r="K9" s="239"/>
      <c r="L9" s="242"/>
      <c r="M9" s="40" t="s">
        <v>129</v>
      </c>
      <c r="N9" s="239"/>
      <c r="O9" s="239"/>
      <c r="P9" s="239"/>
      <c r="Q9" s="241"/>
      <c r="R9" s="37">
        <v>42643</v>
      </c>
      <c r="S9" s="34" t="s">
        <v>130</v>
      </c>
      <c r="T9" s="35" t="s">
        <v>54</v>
      </c>
      <c r="U9" s="36" t="s">
        <v>124</v>
      </c>
      <c r="V9" s="35" t="s">
        <v>131</v>
      </c>
      <c r="W9" s="249"/>
      <c r="X9" s="41"/>
    </row>
    <row r="10" spans="1:25" ht="57" customHeight="1">
      <c r="A10" s="235" t="s">
        <v>148</v>
      </c>
      <c r="B10" s="235"/>
      <c r="C10" s="139" t="s">
        <v>149</v>
      </c>
      <c r="D10" s="32" t="s">
        <v>150</v>
      </c>
      <c r="E10" s="165">
        <v>2</v>
      </c>
      <c r="F10" s="166" t="s">
        <v>151</v>
      </c>
      <c r="G10" s="167" t="s">
        <v>152</v>
      </c>
      <c r="H10" s="34" t="s">
        <v>153</v>
      </c>
      <c r="I10" s="189">
        <v>3</v>
      </c>
      <c r="J10" s="188">
        <v>10</v>
      </c>
      <c r="K10" s="188">
        <f>+I10*J10</f>
        <v>30</v>
      </c>
      <c r="L10" s="190" t="s">
        <v>32</v>
      </c>
      <c r="M10" s="167" t="s">
        <v>154</v>
      </c>
      <c r="N10" s="188">
        <v>3</v>
      </c>
      <c r="O10" s="188">
        <v>10</v>
      </c>
      <c r="P10" s="188">
        <f>+N10*O10</f>
        <v>30</v>
      </c>
      <c r="Q10" s="190" t="s">
        <v>32</v>
      </c>
      <c r="R10" s="200" t="s">
        <v>35</v>
      </c>
      <c r="S10" s="157" t="s">
        <v>353</v>
      </c>
      <c r="T10" s="200" t="s">
        <v>155</v>
      </c>
      <c r="U10" s="164" t="s">
        <v>156</v>
      </c>
      <c r="V10" s="134" t="s">
        <v>157</v>
      </c>
      <c r="W10" s="200" t="s">
        <v>452</v>
      </c>
      <c r="X10" s="116" t="s">
        <v>453</v>
      </c>
      <c r="Y10" s="118"/>
    </row>
    <row r="11" spans="1:25" ht="57" customHeight="1">
      <c r="A11" s="235"/>
      <c r="B11" s="235"/>
      <c r="C11" s="139"/>
      <c r="D11" s="32" t="s">
        <v>158</v>
      </c>
      <c r="E11" s="165"/>
      <c r="F11" s="166"/>
      <c r="G11" s="167"/>
      <c r="H11" s="142" t="s">
        <v>159</v>
      </c>
      <c r="I11" s="189"/>
      <c r="J11" s="188"/>
      <c r="K11" s="188"/>
      <c r="L11" s="190"/>
      <c r="M11" s="167"/>
      <c r="N11" s="188"/>
      <c r="O11" s="188"/>
      <c r="P11" s="188"/>
      <c r="Q11" s="190"/>
      <c r="R11" s="200"/>
      <c r="S11" s="159"/>
      <c r="T11" s="200"/>
      <c r="U11" s="164"/>
      <c r="V11" s="134"/>
      <c r="W11" s="200"/>
      <c r="X11" s="185"/>
      <c r="Y11" s="118"/>
    </row>
    <row r="12" spans="1:25" ht="71.25" customHeight="1">
      <c r="A12" s="235"/>
      <c r="B12" s="235"/>
      <c r="C12" s="139"/>
      <c r="D12" s="32" t="s">
        <v>160</v>
      </c>
      <c r="E12" s="165"/>
      <c r="F12" s="166"/>
      <c r="G12" s="167"/>
      <c r="H12" s="142"/>
      <c r="I12" s="189"/>
      <c r="J12" s="188"/>
      <c r="K12" s="188"/>
      <c r="L12" s="190"/>
      <c r="M12" s="167" t="s">
        <v>161</v>
      </c>
      <c r="N12" s="188"/>
      <c r="O12" s="188"/>
      <c r="P12" s="188"/>
      <c r="Q12" s="190"/>
      <c r="R12" s="200"/>
      <c r="S12" s="67"/>
      <c r="T12" s="200"/>
      <c r="U12" s="164"/>
      <c r="V12" s="134"/>
      <c r="W12" s="200"/>
      <c r="X12" s="185"/>
      <c r="Y12" s="118"/>
    </row>
    <row r="13" spans="1:25" ht="99.75" customHeight="1">
      <c r="A13" s="235"/>
      <c r="B13" s="235"/>
      <c r="C13" s="139"/>
      <c r="D13" s="32" t="s">
        <v>162</v>
      </c>
      <c r="E13" s="165"/>
      <c r="F13" s="166"/>
      <c r="G13" s="167"/>
      <c r="H13" s="142" t="s">
        <v>163</v>
      </c>
      <c r="I13" s="189"/>
      <c r="J13" s="188"/>
      <c r="K13" s="188"/>
      <c r="L13" s="190"/>
      <c r="M13" s="167"/>
      <c r="N13" s="188"/>
      <c r="O13" s="188"/>
      <c r="P13" s="188"/>
      <c r="Q13" s="190"/>
      <c r="R13" s="200"/>
      <c r="S13" s="67"/>
      <c r="T13" s="200"/>
      <c r="U13" s="164"/>
      <c r="V13" s="134"/>
      <c r="W13" s="200"/>
      <c r="X13" s="185"/>
      <c r="Y13" s="118"/>
    </row>
    <row r="14" spans="1:25" ht="28.5">
      <c r="A14" s="235"/>
      <c r="B14" s="235"/>
      <c r="C14" s="139"/>
      <c r="D14" s="32" t="s">
        <v>164</v>
      </c>
      <c r="E14" s="165"/>
      <c r="F14" s="166"/>
      <c r="G14" s="167"/>
      <c r="H14" s="142"/>
      <c r="I14" s="189"/>
      <c r="J14" s="188"/>
      <c r="K14" s="188"/>
      <c r="L14" s="190"/>
      <c r="M14" s="167"/>
      <c r="N14" s="188"/>
      <c r="O14" s="188"/>
      <c r="P14" s="188"/>
      <c r="Q14" s="190"/>
      <c r="R14" s="200" t="s">
        <v>35</v>
      </c>
      <c r="S14" s="167" t="s">
        <v>165</v>
      </c>
      <c r="T14" s="200" t="s">
        <v>166</v>
      </c>
      <c r="U14" s="164" t="s">
        <v>156</v>
      </c>
      <c r="V14" s="134" t="s">
        <v>167</v>
      </c>
      <c r="W14" s="200" t="s">
        <v>452</v>
      </c>
      <c r="X14" s="185"/>
      <c r="Y14" s="118"/>
    </row>
    <row r="15" spans="1:25" ht="71.25" customHeight="1">
      <c r="A15" s="235"/>
      <c r="B15" s="235"/>
      <c r="C15" s="139"/>
      <c r="D15" s="32" t="s">
        <v>168</v>
      </c>
      <c r="E15" s="165"/>
      <c r="F15" s="166"/>
      <c r="G15" s="167"/>
      <c r="H15" s="142" t="s">
        <v>169</v>
      </c>
      <c r="I15" s="189"/>
      <c r="J15" s="188"/>
      <c r="K15" s="188"/>
      <c r="L15" s="190"/>
      <c r="M15" s="167" t="s">
        <v>170</v>
      </c>
      <c r="N15" s="188"/>
      <c r="O15" s="188"/>
      <c r="P15" s="188"/>
      <c r="Q15" s="190"/>
      <c r="R15" s="200"/>
      <c r="S15" s="167"/>
      <c r="T15" s="200"/>
      <c r="U15" s="164"/>
      <c r="V15" s="134"/>
      <c r="W15" s="200"/>
      <c r="X15" s="185"/>
      <c r="Y15" s="118"/>
    </row>
    <row r="16" spans="1:25" ht="85.5">
      <c r="A16" s="235"/>
      <c r="B16" s="235"/>
      <c r="C16" s="139"/>
      <c r="D16" s="32" t="s">
        <v>171</v>
      </c>
      <c r="E16" s="165"/>
      <c r="F16" s="166"/>
      <c r="G16" s="167"/>
      <c r="H16" s="142"/>
      <c r="I16" s="189"/>
      <c r="J16" s="189"/>
      <c r="K16" s="188"/>
      <c r="L16" s="190"/>
      <c r="M16" s="167"/>
      <c r="N16" s="188"/>
      <c r="O16" s="188"/>
      <c r="P16" s="188"/>
      <c r="Q16" s="190"/>
      <c r="R16" s="200"/>
      <c r="S16" s="167"/>
      <c r="T16" s="200"/>
      <c r="U16" s="164"/>
      <c r="V16" s="164"/>
      <c r="W16" s="200"/>
      <c r="X16" s="117"/>
      <c r="Y16" s="118"/>
    </row>
    <row r="17" spans="1:25" ht="99.75">
      <c r="A17" s="235"/>
      <c r="B17" s="235"/>
      <c r="C17" s="229"/>
      <c r="D17" s="140" t="s">
        <v>172</v>
      </c>
      <c r="E17" s="165">
        <v>3</v>
      </c>
      <c r="F17" s="166" t="s">
        <v>173</v>
      </c>
      <c r="G17" s="167" t="s">
        <v>174</v>
      </c>
      <c r="H17" s="42" t="s">
        <v>175</v>
      </c>
      <c r="I17" s="188">
        <v>4</v>
      </c>
      <c r="J17" s="188">
        <v>10</v>
      </c>
      <c r="K17" s="188">
        <f>+I17*J17</f>
        <v>40</v>
      </c>
      <c r="L17" s="190" t="s">
        <v>32</v>
      </c>
      <c r="M17" s="167" t="s">
        <v>176</v>
      </c>
      <c r="N17" s="188">
        <v>3</v>
      </c>
      <c r="O17" s="188">
        <v>5</v>
      </c>
      <c r="P17" s="188">
        <f>+N17*O17</f>
        <v>15</v>
      </c>
      <c r="Q17" s="190" t="s">
        <v>32</v>
      </c>
      <c r="R17" s="45" t="s">
        <v>35</v>
      </c>
      <c r="S17" s="44" t="s">
        <v>177</v>
      </c>
      <c r="T17" s="45" t="s">
        <v>178</v>
      </c>
      <c r="U17" s="36" t="s">
        <v>179</v>
      </c>
      <c r="V17" s="43" t="s">
        <v>180</v>
      </c>
      <c r="W17" s="153" t="s">
        <v>452</v>
      </c>
      <c r="X17" s="116" t="s">
        <v>453</v>
      </c>
      <c r="Y17" s="46"/>
    </row>
    <row r="18" spans="1:25" ht="28.5">
      <c r="A18" s="235"/>
      <c r="B18" s="235"/>
      <c r="C18" s="229"/>
      <c r="D18" s="140"/>
      <c r="E18" s="165"/>
      <c r="F18" s="166"/>
      <c r="G18" s="167"/>
      <c r="H18" s="42" t="s">
        <v>181</v>
      </c>
      <c r="I18" s="188"/>
      <c r="J18" s="188"/>
      <c r="K18" s="188"/>
      <c r="L18" s="190"/>
      <c r="M18" s="167"/>
      <c r="N18" s="188"/>
      <c r="O18" s="188"/>
      <c r="P18" s="188"/>
      <c r="Q18" s="190"/>
      <c r="R18" s="200" t="s">
        <v>35</v>
      </c>
      <c r="S18" s="167" t="s">
        <v>182</v>
      </c>
      <c r="T18" s="200" t="s">
        <v>178</v>
      </c>
      <c r="U18" s="143" t="s">
        <v>183</v>
      </c>
      <c r="V18" s="164" t="s">
        <v>184</v>
      </c>
      <c r="W18" s="154"/>
      <c r="X18" s="185"/>
      <c r="Y18" s="118"/>
    </row>
    <row r="19" spans="1:25" ht="12.75" customHeight="1">
      <c r="A19" s="235"/>
      <c r="B19" s="235"/>
      <c r="C19" s="229"/>
      <c r="D19" s="140" t="s">
        <v>185</v>
      </c>
      <c r="E19" s="165"/>
      <c r="F19" s="166"/>
      <c r="G19" s="167"/>
      <c r="H19" s="167" t="s">
        <v>186</v>
      </c>
      <c r="I19" s="188"/>
      <c r="J19" s="188"/>
      <c r="K19" s="188"/>
      <c r="L19" s="190"/>
      <c r="M19" s="167" t="s">
        <v>187</v>
      </c>
      <c r="N19" s="188"/>
      <c r="O19" s="188"/>
      <c r="P19" s="188"/>
      <c r="Q19" s="190"/>
      <c r="R19" s="200"/>
      <c r="S19" s="167"/>
      <c r="T19" s="200"/>
      <c r="U19" s="200"/>
      <c r="V19" s="200"/>
      <c r="W19" s="154"/>
      <c r="X19" s="185"/>
      <c r="Y19" s="118"/>
    </row>
    <row r="20" spans="1:25" ht="99.75">
      <c r="A20" s="235"/>
      <c r="B20" s="235"/>
      <c r="C20" s="229"/>
      <c r="D20" s="140"/>
      <c r="E20" s="165"/>
      <c r="F20" s="166"/>
      <c r="G20" s="167"/>
      <c r="H20" s="167"/>
      <c r="I20" s="188"/>
      <c r="J20" s="188"/>
      <c r="K20" s="188"/>
      <c r="L20" s="190"/>
      <c r="M20" s="167"/>
      <c r="N20" s="188"/>
      <c r="O20" s="188"/>
      <c r="P20" s="188"/>
      <c r="Q20" s="190"/>
      <c r="R20" s="45" t="s">
        <v>35</v>
      </c>
      <c r="S20" s="44" t="s">
        <v>188</v>
      </c>
      <c r="T20" s="45" t="s">
        <v>189</v>
      </c>
      <c r="U20" s="36" t="s">
        <v>156</v>
      </c>
      <c r="V20" s="43" t="s">
        <v>190</v>
      </c>
      <c r="W20" s="155"/>
      <c r="X20" s="117"/>
      <c r="Y20" s="46"/>
    </row>
    <row r="21" spans="1:25" s="2" customFormat="1" ht="104.25" customHeight="1">
      <c r="A21" s="235" t="s">
        <v>242</v>
      </c>
      <c r="B21" s="235"/>
      <c r="C21" s="225" t="s">
        <v>243</v>
      </c>
      <c r="D21" s="236" t="s">
        <v>244</v>
      </c>
      <c r="E21" s="118">
        <v>4</v>
      </c>
      <c r="F21" s="166" t="s">
        <v>245</v>
      </c>
      <c r="G21" s="167" t="s">
        <v>246</v>
      </c>
      <c r="H21" s="167" t="s">
        <v>247</v>
      </c>
      <c r="I21" s="219">
        <v>4</v>
      </c>
      <c r="J21" s="219">
        <v>10</v>
      </c>
      <c r="K21" s="219">
        <f>+I21*J21</f>
        <v>40</v>
      </c>
      <c r="L21" s="237" t="s">
        <v>32</v>
      </c>
      <c r="M21" s="49" t="s">
        <v>248</v>
      </c>
      <c r="N21" s="219">
        <v>2</v>
      </c>
      <c r="O21" s="219">
        <v>5</v>
      </c>
      <c r="P21" s="219">
        <f>+N21*O21</f>
        <v>10</v>
      </c>
      <c r="Q21" s="227" t="s">
        <v>63</v>
      </c>
      <c r="R21" s="45" t="s">
        <v>35</v>
      </c>
      <c r="S21" s="44" t="s">
        <v>249</v>
      </c>
      <c r="T21" s="45" t="s">
        <v>250</v>
      </c>
      <c r="U21" s="236" t="s">
        <v>251</v>
      </c>
      <c r="V21" s="43" t="s">
        <v>241</v>
      </c>
      <c r="W21" s="153" t="s">
        <v>451</v>
      </c>
      <c r="X21" s="116" t="s">
        <v>454</v>
      </c>
      <c r="Y21" s="46"/>
    </row>
    <row r="22" spans="1:25" s="2" customFormat="1" ht="36.75" customHeight="1">
      <c r="A22" s="235"/>
      <c r="B22" s="235"/>
      <c r="C22" s="229"/>
      <c r="D22" s="236"/>
      <c r="E22" s="118"/>
      <c r="F22" s="166"/>
      <c r="G22" s="166"/>
      <c r="H22" s="167"/>
      <c r="I22" s="219"/>
      <c r="J22" s="219"/>
      <c r="K22" s="219"/>
      <c r="L22" s="237"/>
      <c r="M22" s="49" t="s">
        <v>252</v>
      </c>
      <c r="N22" s="219"/>
      <c r="O22" s="219"/>
      <c r="P22" s="219"/>
      <c r="Q22" s="219"/>
      <c r="R22" s="200" t="s">
        <v>35</v>
      </c>
      <c r="S22" s="167" t="s">
        <v>253</v>
      </c>
      <c r="T22" s="200" t="s">
        <v>54</v>
      </c>
      <c r="U22" s="236"/>
      <c r="V22" s="164" t="s">
        <v>241</v>
      </c>
      <c r="W22" s="154"/>
      <c r="X22" s="185"/>
      <c r="Y22" s="118"/>
    </row>
    <row r="23" spans="1:25" s="2" customFormat="1" ht="51" customHeight="1">
      <c r="A23" s="235"/>
      <c r="B23" s="235"/>
      <c r="C23" s="229"/>
      <c r="D23" s="236"/>
      <c r="E23" s="118"/>
      <c r="F23" s="166"/>
      <c r="G23" s="166"/>
      <c r="H23" s="167"/>
      <c r="I23" s="219"/>
      <c r="J23" s="219"/>
      <c r="K23" s="219"/>
      <c r="L23" s="237"/>
      <c r="M23" s="49" t="s">
        <v>254</v>
      </c>
      <c r="N23" s="219"/>
      <c r="O23" s="219"/>
      <c r="P23" s="219"/>
      <c r="Q23" s="219"/>
      <c r="R23" s="200"/>
      <c r="S23" s="167"/>
      <c r="T23" s="200"/>
      <c r="U23" s="236"/>
      <c r="V23" s="164"/>
      <c r="W23" s="154"/>
      <c r="X23" s="185"/>
      <c r="Y23" s="118"/>
    </row>
    <row r="24" spans="1:25" s="2" customFormat="1" ht="40.5" customHeight="1">
      <c r="A24" s="235"/>
      <c r="B24" s="235"/>
      <c r="C24" s="229"/>
      <c r="D24" s="236"/>
      <c r="E24" s="118"/>
      <c r="F24" s="166"/>
      <c r="G24" s="166"/>
      <c r="H24" s="167" t="s">
        <v>255</v>
      </c>
      <c r="I24" s="219"/>
      <c r="J24" s="219"/>
      <c r="K24" s="219"/>
      <c r="L24" s="237"/>
      <c r="M24" s="49" t="s">
        <v>256</v>
      </c>
      <c r="N24" s="219"/>
      <c r="O24" s="219"/>
      <c r="P24" s="219"/>
      <c r="Q24" s="219"/>
      <c r="R24" s="200" t="s">
        <v>35</v>
      </c>
      <c r="S24" s="167" t="s">
        <v>257</v>
      </c>
      <c r="T24" s="200" t="s">
        <v>258</v>
      </c>
      <c r="U24" s="236"/>
      <c r="V24" s="164" t="s">
        <v>259</v>
      </c>
      <c r="W24" s="154"/>
      <c r="X24" s="185"/>
      <c r="Y24" s="200"/>
    </row>
    <row r="25" spans="1:25" s="2" customFormat="1" ht="87.75" customHeight="1">
      <c r="A25" s="235"/>
      <c r="B25" s="235"/>
      <c r="C25" s="229"/>
      <c r="D25" s="236"/>
      <c r="E25" s="118"/>
      <c r="F25" s="166"/>
      <c r="G25" s="166"/>
      <c r="H25" s="167"/>
      <c r="I25" s="219"/>
      <c r="J25" s="219"/>
      <c r="K25" s="219"/>
      <c r="L25" s="237"/>
      <c r="M25" s="49" t="s">
        <v>260</v>
      </c>
      <c r="N25" s="219"/>
      <c r="O25" s="219"/>
      <c r="P25" s="219"/>
      <c r="Q25" s="219"/>
      <c r="R25" s="200"/>
      <c r="S25" s="167"/>
      <c r="T25" s="200"/>
      <c r="U25" s="236"/>
      <c r="V25" s="164"/>
      <c r="W25" s="155"/>
      <c r="X25" s="117"/>
      <c r="Y25" s="200"/>
    </row>
    <row r="26" spans="1:25" ht="78" customHeight="1">
      <c r="A26" s="235" t="s">
        <v>191</v>
      </c>
      <c r="B26" s="235"/>
      <c r="C26" s="225" t="s">
        <v>328</v>
      </c>
      <c r="D26" s="31" t="s">
        <v>192</v>
      </c>
      <c r="E26" s="118">
        <v>5</v>
      </c>
      <c r="F26" s="220" t="s">
        <v>193</v>
      </c>
      <c r="G26" s="127" t="s">
        <v>194</v>
      </c>
      <c r="H26" s="48" t="s">
        <v>195</v>
      </c>
      <c r="I26" s="188">
        <v>2</v>
      </c>
      <c r="J26" s="188">
        <v>10</v>
      </c>
      <c r="K26" s="188">
        <f>+I26*J26</f>
        <v>20</v>
      </c>
      <c r="L26" s="246" t="s">
        <v>34</v>
      </c>
      <c r="M26" s="223" t="s">
        <v>196</v>
      </c>
      <c r="N26" s="188">
        <v>1</v>
      </c>
      <c r="O26" s="188">
        <v>10</v>
      </c>
      <c r="P26" s="188">
        <f>+N26*O26</f>
        <v>10</v>
      </c>
      <c r="Q26" s="241" t="s">
        <v>63</v>
      </c>
      <c r="R26" s="200" t="s">
        <v>112</v>
      </c>
      <c r="S26" s="167" t="s">
        <v>197</v>
      </c>
      <c r="T26" s="250" t="s">
        <v>198</v>
      </c>
      <c r="U26" s="164" t="s">
        <v>199</v>
      </c>
      <c r="V26" s="165" t="s">
        <v>200</v>
      </c>
      <c r="W26" s="116" t="s">
        <v>449</v>
      </c>
      <c r="X26" s="116" t="s">
        <v>450</v>
      </c>
      <c r="Y26" s="243"/>
    </row>
    <row r="27" spans="1:25" ht="51" customHeight="1">
      <c r="A27" s="235"/>
      <c r="B27" s="235"/>
      <c r="C27" s="225"/>
      <c r="D27" s="31" t="s">
        <v>201</v>
      </c>
      <c r="E27" s="118"/>
      <c r="F27" s="220"/>
      <c r="G27" s="127"/>
      <c r="H27" s="48" t="s">
        <v>202</v>
      </c>
      <c r="I27" s="188"/>
      <c r="J27" s="188"/>
      <c r="K27" s="188"/>
      <c r="L27" s="246"/>
      <c r="M27" s="223"/>
      <c r="N27" s="188"/>
      <c r="O27" s="188"/>
      <c r="P27" s="188"/>
      <c r="Q27" s="241"/>
      <c r="R27" s="200"/>
      <c r="S27" s="167"/>
      <c r="T27" s="250"/>
      <c r="U27" s="164"/>
      <c r="V27" s="165"/>
      <c r="W27" s="185"/>
      <c r="X27" s="185"/>
      <c r="Y27" s="244"/>
    </row>
    <row r="28" spans="1:25" ht="57.75" customHeight="1">
      <c r="A28" s="235"/>
      <c r="B28" s="235"/>
      <c r="C28" s="225"/>
      <c r="D28" s="140" t="s">
        <v>203</v>
      </c>
      <c r="E28" s="118"/>
      <c r="F28" s="220"/>
      <c r="G28" s="127"/>
      <c r="H28" s="31" t="s">
        <v>204</v>
      </c>
      <c r="I28" s="188"/>
      <c r="J28" s="188"/>
      <c r="K28" s="188"/>
      <c r="L28" s="246"/>
      <c r="M28" s="223"/>
      <c r="N28" s="188"/>
      <c r="O28" s="188"/>
      <c r="P28" s="188"/>
      <c r="Q28" s="241"/>
      <c r="R28" s="200" t="s">
        <v>35</v>
      </c>
      <c r="S28" s="167" t="s">
        <v>205</v>
      </c>
      <c r="T28" s="200" t="s">
        <v>206</v>
      </c>
      <c r="U28" s="164" t="s">
        <v>207</v>
      </c>
      <c r="V28" s="165" t="s">
        <v>208</v>
      </c>
      <c r="W28" s="185"/>
      <c r="X28" s="185"/>
      <c r="Y28" s="244"/>
    </row>
    <row r="29" spans="1:25" ht="84.75" customHeight="1">
      <c r="A29" s="235"/>
      <c r="B29" s="235"/>
      <c r="C29" s="229"/>
      <c r="D29" s="140"/>
      <c r="E29" s="118"/>
      <c r="F29" s="220"/>
      <c r="G29" s="220"/>
      <c r="H29" s="48" t="s">
        <v>209</v>
      </c>
      <c r="I29" s="188"/>
      <c r="J29" s="188"/>
      <c r="K29" s="188"/>
      <c r="L29" s="246"/>
      <c r="M29" s="223"/>
      <c r="N29" s="188"/>
      <c r="O29" s="188"/>
      <c r="P29" s="188"/>
      <c r="Q29" s="241"/>
      <c r="R29" s="200"/>
      <c r="S29" s="167"/>
      <c r="T29" s="200"/>
      <c r="U29" s="164"/>
      <c r="V29" s="164"/>
      <c r="W29" s="117"/>
      <c r="X29" s="117"/>
      <c r="Y29" s="245"/>
    </row>
    <row r="30" spans="1:22" ht="57">
      <c r="A30" s="254" t="s">
        <v>459</v>
      </c>
      <c r="B30" s="254"/>
      <c r="C30" s="251" t="s">
        <v>458</v>
      </c>
      <c r="D30" s="133" t="s">
        <v>315</v>
      </c>
      <c r="E30" s="123">
        <v>5</v>
      </c>
      <c r="F30" s="133" t="s">
        <v>314</v>
      </c>
      <c r="G30" s="127" t="s">
        <v>318</v>
      </c>
      <c r="H30" s="133" t="s">
        <v>319</v>
      </c>
      <c r="I30" s="123">
        <v>3</v>
      </c>
      <c r="J30" s="128">
        <v>10</v>
      </c>
      <c r="K30" s="128">
        <f>+I30*J30</f>
        <v>30</v>
      </c>
      <c r="L30" s="190" t="s">
        <v>32</v>
      </c>
      <c r="M30" s="19" t="s">
        <v>320</v>
      </c>
      <c r="N30" s="123">
        <v>3</v>
      </c>
      <c r="O30" s="128">
        <v>5</v>
      </c>
      <c r="P30" s="128">
        <f>+N30*O30</f>
        <v>15</v>
      </c>
      <c r="Q30" s="130" t="s">
        <v>34</v>
      </c>
      <c r="R30" s="131" t="s">
        <v>335</v>
      </c>
      <c r="S30" s="156" t="s">
        <v>324</v>
      </c>
      <c r="T30" s="133" t="s">
        <v>325</v>
      </c>
      <c r="U30" s="133" t="s">
        <v>326</v>
      </c>
      <c r="V30" s="134" t="s">
        <v>327</v>
      </c>
    </row>
    <row r="31" spans="1:22" ht="42.75">
      <c r="A31" s="254"/>
      <c r="B31" s="254"/>
      <c r="C31" s="252"/>
      <c r="D31" s="133"/>
      <c r="E31" s="123"/>
      <c r="F31" s="133"/>
      <c r="G31" s="127"/>
      <c r="H31" s="133"/>
      <c r="I31" s="123"/>
      <c r="J31" s="128"/>
      <c r="K31" s="128"/>
      <c r="L31" s="190"/>
      <c r="M31" s="20" t="s">
        <v>321</v>
      </c>
      <c r="N31" s="123"/>
      <c r="O31" s="128"/>
      <c r="P31" s="128"/>
      <c r="Q31" s="130"/>
      <c r="R31" s="131"/>
      <c r="S31" s="156"/>
      <c r="T31" s="133"/>
      <c r="U31" s="133"/>
      <c r="V31" s="134"/>
    </row>
    <row r="32" spans="1:22" ht="42.75">
      <c r="A32" s="254"/>
      <c r="B32" s="254"/>
      <c r="C32" s="252"/>
      <c r="D32" s="133" t="s">
        <v>316</v>
      </c>
      <c r="E32" s="123"/>
      <c r="F32" s="133"/>
      <c r="G32" s="127"/>
      <c r="H32" s="133"/>
      <c r="I32" s="123"/>
      <c r="J32" s="128"/>
      <c r="K32" s="128"/>
      <c r="L32" s="190"/>
      <c r="M32" s="20" t="s">
        <v>322</v>
      </c>
      <c r="N32" s="123"/>
      <c r="O32" s="128"/>
      <c r="P32" s="128"/>
      <c r="Q32" s="130"/>
      <c r="R32" s="131"/>
      <c r="S32" s="156"/>
      <c r="T32" s="133"/>
      <c r="U32" s="133"/>
      <c r="V32" s="134"/>
    </row>
    <row r="33" spans="1:22" ht="42.75">
      <c r="A33" s="254"/>
      <c r="B33" s="254"/>
      <c r="C33" s="253"/>
      <c r="D33" s="133"/>
      <c r="E33" s="123"/>
      <c r="F33" s="133"/>
      <c r="G33" s="127"/>
      <c r="H33" s="133"/>
      <c r="I33" s="123"/>
      <c r="J33" s="128"/>
      <c r="K33" s="128"/>
      <c r="L33" s="190"/>
      <c r="M33" s="20" t="s">
        <v>323</v>
      </c>
      <c r="N33" s="123"/>
      <c r="O33" s="128"/>
      <c r="P33" s="128"/>
      <c r="Q33" s="130"/>
      <c r="R33" s="131"/>
      <c r="S33" s="156"/>
      <c r="T33" s="133"/>
      <c r="U33" s="133"/>
      <c r="V33" s="134"/>
    </row>
  </sheetData>
  <sheetProtection/>
  <mergeCells count="179">
    <mergeCell ref="C30:C33"/>
    <mergeCell ref="A30:B33"/>
    <mergeCell ref="J30:J33"/>
    <mergeCell ref="O30:O33"/>
    <mergeCell ref="D30:D31"/>
    <mergeCell ref="D32:D33"/>
    <mergeCell ref="F30:F33"/>
    <mergeCell ref="E30:E33"/>
    <mergeCell ref="P30:P33"/>
    <mergeCell ref="K30:K33"/>
    <mergeCell ref="L30:L33"/>
    <mergeCell ref="N30:N33"/>
    <mergeCell ref="H30:H33"/>
    <mergeCell ref="G30:G33"/>
    <mergeCell ref="I30:I33"/>
    <mergeCell ref="T30:T33"/>
    <mergeCell ref="U30:U33"/>
    <mergeCell ref="V30:V33"/>
    <mergeCell ref="Q30:Q33"/>
    <mergeCell ref="R30:R33"/>
    <mergeCell ref="S30:S33"/>
    <mergeCell ref="W7:W9"/>
    <mergeCell ref="X10:X16"/>
    <mergeCell ref="X21:X25"/>
    <mergeCell ref="A26:B29"/>
    <mergeCell ref="W26:W29"/>
    <mergeCell ref="X26:X29"/>
    <mergeCell ref="Q26:Q29"/>
    <mergeCell ref="R26:R27"/>
    <mergeCell ref="S26:S27"/>
    <mergeCell ref="T26:T27"/>
    <mergeCell ref="W17:W20"/>
    <mergeCell ref="X17:X20"/>
    <mergeCell ref="O26:O29"/>
    <mergeCell ref="C26:C29"/>
    <mergeCell ref="E26:E29"/>
    <mergeCell ref="F26:F29"/>
    <mergeCell ref="G26:G29"/>
    <mergeCell ref="I26:I29"/>
    <mergeCell ref="K26:K29"/>
    <mergeCell ref="L26:L29"/>
    <mergeCell ref="M26:M29"/>
    <mergeCell ref="N26:N29"/>
    <mergeCell ref="Y26:Y29"/>
    <mergeCell ref="W21:W25"/>
    <mergeCell ref="V26:V27"/>
    <mergeCell ref="D28:D29"/>
    <mergeCell ref="R28:R29"/>
    <mergeCell ref="S28:S29"/>
    <mergeCell ref="T28:T29"/>
    <mergeCell ref="U28:U29"/>
    <mergeCell ref="V28:V29"/>
    <mergeCell ref="P26:P29"/>
    <mergeCell ref="U26:U27"/>
    <mergeCell ref="J26:J29"/>
    <mergeCell ref="U7:U8"/>
    <mergeCell ref="I7:I9"/>
    <mergeCell ref="J7:J9"/>
    <mergeCell ref="K7:K9"/>
    <mergeCell ref="L7:L9"/>
    <mergeCell ref="N7:N9"/>
    <mergeCell ref="O7:O9"/>
    <mergeCell ref="T7:T8"/>
    <mergeCell ref="V7:V8"/>
    <mergeCell ref="X7:X8"/>
    <mergeCell ref="Y1:Y2"/>
    <mergeCell ref="D8:D9"/>
    <mergeCell ref="H8:H9"/>
    <mergeCell ref="P7:P9"/>
    <mergeCell ref="Q7:Q9"/>
    <mergeCell ref="R7:R8"/>
    <mergeCell ref="Q5:U5"/>
    <mergeCell ref="A1:B3"/>
    <mergeCell ref="C1:X1"/>
    <mergeCell ref="C2:X2"/>
    <mergeCell ref="C3:D3"/>
    <mergeCell ref="E3:M3"/>
    <mergeCell ref="N3:Q3"/>
    <mergeCell ref="R3:T3"/>
    <mergeCell ref="U3:V3"/>
    <mergeCell ref="W3:X3"/>
    <mergeCell ref="C7:C9"/>
    <mergeCell ref="A5:B6"/>
    <mergeCell ref="C5:G5"/>
    <mergeCell ref="H5:K5"/>
    <mergeCell ref="L5:L6"/>
    <mergeCell ref="M5:P5"/>
    <mergeCell ref="S7:S8"/>
    <mergeCell ref="A4:X4"/>
    <mergeCell ref="R14:R16"/>
    <mergeCell ref="V5:X5"/>
    <mergeCell ref="D6:E6"/>
    <mergeCell ref="J6:K6"/>
    <mergeCell ref="O6:P6"/>
    <mergeCell ref="A7:B9"/>
    <mergeCell ref="E10:E16"/>
    <mergeCell ref="F10:F16"/>
    <mergeCell ref="I10:I16"/>
    <mergeCell ref="J10:J16"/>
    <mergeCell ref="U14:U16"/>
    <mergeCell ref="E7:E9"/>
    <mergeCell ref="F7:F9"/>
    <mergeCell ref="G7:G9"/>
    <mergeCell ref="Y22:Y23"/>
    <mergeCell ref="H24:H25"/>
    <mergeCell ref="R24:R25"/>
    <mergeCell ref="S24:S25"/>
    <mergeCell ref="T24:T25"/>
    <mergeCell ref="V24:V25"/>
    <mergeCell ref="V22:V23"/>
    <mergeCell ref="K10:K16"/>
    <mergeCell ref="S18:S19"/>
    <mergeCell ref="T18:T19"/>
    <mergeCell ref="U18:U19"/>
    <mergeCell ref="S14:S16"/>
    <mergeCell ref="T14:T16"/>
    <mergeCell ref="P10:P16"/>
    <mergeCell ref="T10:T13"/>
    <mergeCell ref="U10:U13"/>
    <mergeCell ref="T22:T23"/>
    <mergeCell ref="H21:H23"/>
    <mergeCell ref="I21:I25"/>
    <mergeCell ref="I17:I20"/>
    <mergeCell ref="J17:J20"/>
    <mergeCell ref="K17:K20"/>
    <mergeCell ref="L17:L20"/>
    <mergeCell ref="K21:K25"/>
    <mergeCell ref="L21:L25"/>
    <mergeCell ref="N21:N25"/>
    <mergeCell ref="V18:V19"/>
    <mergeCell ref="C10:C20"/>
    <mergeCell ref="G10:G16"/>
    <mergeCell ref="L10:L16"/>
    <mergeCell ref="O17:O20"/>
    <mergeCell ref="P17:P20"/>
    <mergeCell ref="R18:R19"/>
    <mergeCell ref="R10:R13"/>
    <mergeCell ref="S10:S11"/>
    <mergeCell ref="D17:D18"/>
    <mergeCell ref="Y10:Y13"/>
    <mergeCell ref="H11:H12"/>
    <mergeCell ref="M12:M14"/>
    <mergeCell ref="H13:H14"/>
    <mergeCell ref="Y14:Y16"/>
    <mergeCell ref="H15:H16"/>
    <mergeCell ref="V10:V13"/>
    <mergeCell ref="W10:W13"/>
    <mergeCell ref="V14:V16"/>
    <mergeCell ref="W14:W16"/>
    <mergeCell ref="M17:M18"/>
    <mergeCell ref="Q17:Q20"/>
    <mergeCell ref="M10:M11"/>
    <mergeCell ref="Q10:Q16"/>
    <mergeCell ref="N17:N20"/>
    <mergeCell ref="E17:E20"/>
    <mergeCell ref="F17:F20"/>
    <mergeCell ref="G17:G20"/>
    <mergeCell ref="N10:N16"/>
    <mergeCell ref="O10:O16"/>
    <mergeCell ref="Y18:Y19"/>
    <mergeCell ref="D19:D20"/>
    <mergeCell ref="H19:H20"/>
    <mergeCell ref="M19:M20"/>
    <mergeCell ref="A10:B20"/>
    <mergeCell ref="C21:C25"/>
    <mergeCell ref="D21:D25"/>
    <mergeCell ref="E21:E25"/>
    <mergeCell ref="F21:F25"/>
    <mergeCell ref="M15:M16"/>
    <mergeCell ref="A21:B25"/>
    <mergeCell ref="Y24:Y25"/>
    <mergeCell ref="O21:O25"/>
    <mergeCell ref="P21:P25"/>
    <mergeCell ref="Q21:Q25"/>
    <mergeCell ref="U21:U25"/>
    <mergeCell ref="R22:R23"/>
    <mergeCell ref="J21:J25"/>
    <mergeCell ref="G21:G25"/>
    <mergeCell ref="S22:S23"/>
  </mergeCells>
  <dataValidations count="3">
    <dataValidation type="list" operator="equal" allowBlank="1" showErrorMessage="1" sqref="M16 R16 T16 W16">
      <formula1>"BAJO,MODERADO,ALTO,EXTREMO"</formula1>
    </dataValidation>
    <dataValidation type="list" operator="equal" allowBlank="1" showErrorMessage="1" sqref="L16">
      <formula1>"Confidencialidad de la Información,Credibilidad o Imagen,Legal,Operativo"</formula1>
    </dataValidation>
    <dataValidation type="list" operator="equal" allowBlank="1" showErrorMessage="1" sqref="I10:I15 I16:K16">
      <formula1>"1,2,3,4,5,"</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LUZROD</dc:creator>
  <cp:keywords/>
  <dc:description/>
  <cp:lastModifiedBy>CARQUI</cp:lastModifiedBy>
  <cp:lastPrinted>2017-12-28T17:56:55Z</cp:lastPrinted>
  <dcterms:created xsi:type="dcterms:W3CDTF">2016-12-29T22:11:32Z</dcterms:created>
  <dcterms:modified xsi:type="dcterms:W3CDTF">2018-05-15T20:56:40Z</dcterms:modified>
  <cp:category/>
  <cp:version/>
  <cp:contentType/>
  <cp:contentStatus/>
</cp:coreProperties>
</file>